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T-AOC" sheetId="3" r:id="rId1"/>
    <sheet name="Example analysis" sheetId="2" r:id="rId2"/>
  </sheets>
  <calcPr calcId="152511"/>
</workbook>
</file>

<file path=xl/calcChain.xml><?xml version="1.0" encoding="utf-8"?>
<calcChain xmlns="http://schemas.openxmlformats.org/spreadsheetml/2006/main">
  <c r="F10" i="3" l="1"/>
  <c r="F9" i="3"/>
  <c r="G9" i="3" s="1"/>
  <c r="L9" i="3" s="1"/>
  <c r="F8" i="3"/>
  <c r="F7" i="3"/>
  <c r="G7" i="3" s="1"/>
  <c r="L7" i="3" s="1"/>
  <c r="F10" i="2" l="1"/>
  <c r="F9" i="2"/>
  <c r="F8" i="2"/>
  <c r="F7" i="2"/>
  <c r="G7" i="2" l="1"/>
  <c r="L7" i="2" s="1"/>
  <c r="G9" i="2"/>
  <c r="L9" i="2" s="1"/>
</calcChain>
</file>

<file path=xl/sharedStrings.xml><?xml version="1.0" encoding="utf-8"?>
<sst xmlns="http://schemas.openxmlformats.org/spreadsheetml/2006/main" count="58" uniqueCount="29">
  <si>
    <t>Calculation</t>
    <phoneticPr fontId="2" type="noConversion"/>
  </si>
  <si>
    <t>OD Value</t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</si>
  <si>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</si>
  <si>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>Average OD</t>
    <phoneticPr fontId="2" type="noConversion"/>
  </si>
  <si>
    <t>f</t>
    <phoneticPr fontId="2" type="noConversion"/>
  </si>
  <si>
    <t>ODSample</t>
    <phoneticPr fontId="2" type="noConversion"/>
  </si>
  <si>
    <t>ODControl</t>
    <phoneticPr fontId="2" type="noConversion"/>
  </si>
  <si>
    <t>ODSample</t>
    <phoneticPr fontId="2" type="noConversion"/>
  </si>
  <si>
    <t>f: Dilution factor of sample before tested.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</si>
  <si>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phoneticPr fontId="2" type="noConversion"/>
  </si>
  <si>
    <t>V1/mL</t>
    <phoneticPr fontId="2" type="noConversion"/>
  </si>
  <si>
    <t>V2/mL</t>
    <phoneticPr fontId="2" type="noConversion"/>
  </si>
  <si>
    <r>
      <rPr>
        <b/>
        <sz val="11"/>
        <color theme="1"/>
        <rFont val="Times New Roman"/>
        <family val="1"/>
      </rPr>
      <t>Unit definition:</t>
    </r>
    <r>
      <rPr>
        <sz val="11"/>
        <color theme="1"/>
        <rFont val="Times New Roman"/>
        <family val="1"/>
      </rPr>
      <t xml:space="preserve"> At 37 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>, the OD value of the reaction system was increased 0.01 by 1 mL of sample per minute is defined as a unit of total antioxidant capacity.</t>
    </r>
    <phoneticPr fontId="2" type="noConversion"/>
  </si>
  <si>
    <t>2.Tissue and cell sample:</t>
    <phoneticPr fontId="2" type="noConversion"/>
  </si>
  <si>
    <r>
      <rPr>
        <b/>
        <sz val="11"/>
        <color theme="1"/>
        <rFont val="Times New Roman"/>
        <family val="1"/>
      </rPr>
      <t>Unit definition:</t>
    </r>
    <r>
      <rPr>
        <sz val="11"/>
        <color theme="1"/>
        <rFont val="Times New Roman"/>
        <family val="1"/>
      </rPr>
      <t xml:space="preserve"> At 37 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>, the OD value of the reaction system was increased 0.01 by 1 mg of protein per minute is defined as a unit of total antioxidant capacity.</t>
    </r>
    <phoneticPr fontId="2" type="noConversion"/>
  </si>
  <si>
    <t>T-AOC (U/mgprot) = ∆A / 0.01 ÷  30 × V1  / V 2  × f ÷ Cpr</t>
    <phoneticPr fontId="2" type="noConversion"/>
  </si>
  <si>
    <t>ΔA: ODSample – ODControl</t>
    <phoneticPr fontId="2" type="noConversion"/>
  </si>
  <si>
    <t>30: The reaction time, 30 min.</t>
    <phoneticPr fontId="2" type="noConversion"/>
  </si>
  <si>
    <t>V1: The total volume of reaction, mL.</t>
    <phoneticPr fontId="2" type="noConversion"/>
  </si>
  <si>
    <t>V2: The volume of sample added to the reaction, mL.</t>
    <phoneticPr fontId="2" type="noConversion"/>
  </si>
  <si>
    <t>Cpr: Concentration of protein in sample, mgprot/mL</t>
    <phoneticPr fontId="2" type="noConversion"/>
  </si>
  <si>
    <t>Cpr</t>
    <phoneticPr fontId="2" type="noConversion"/>
  </si>
  <si>
    <t>T-AOC (U/mL) = ∆A / 0.01 ÷ 30 × V1 / V2 × f</t>
    <phoneticPr fontId="2" type="noConversion"/>
  </si>
  <si>
    <t>T-AOC (U/mL or U/mgprot)</t>
    <phoneticPr fontId="2" type="noConversion"/>
  </si>
  <si>
    <t>1.Serum (plasma), whole blood and other liquid sample:</t>
    <phoneticPr fontId="2" type="noConversion"/>
  </si>
  <si>
    <t>Tissue and cell sample</t>
    <phoneticPr fontId="2" type="noConversion"/>
  </si>
  <si>
    <t>Serum (plasma),Whole blood sample</t>
    <phoneticPr fontId="2" type="noConversion"/>
  </si>
  <si>
    <t>EEA022</t>
    <phoneticPr fontId="2" type="noConversion"/>
  </si>
  <si>
    <t>EEA022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</si>
</sst>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9" x14ac:knownFonts="1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76" fontId="3" fillId="0" borderId="8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/>
    <xf numFmtId="0" fontId="3" fillId="0" borderId="10" xfId="0" applyFont="1" applyFill="1" applyBorder="1" applyAlignment="1"/>
    <xf numFmtId="0" fontId="3" fillId="0" borderId="0" xfId="0" applyFont="1" applyAlignment="1"/>
    <xf numFmtId="0" fontId="3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176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6" borderId="11" xfId="0" applyNumberFormat="1" applyFont="1" applyFill="1" applyBorder="1" applyAlignment="1">
      <alignment horizontal="center" vertical="center"/>
    </xf>
    <xf numFmtId="176" fontId="3" fillId="6" borderId="13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4" borderId="0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8" fillId="0" borderId="13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left" vertical="center"/>
    </xf>
    <xf numFmtId="0" fontId="5" fillId="0" borderId="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F19" sqref="F19"/>
    </sheetView>
  </sheetViews>
  <sheetFormatPr defaultRowHeight="15" x14ac:dyDescent="0.25"/>
  <cols>
    <col min="1" max="1" width="12.875" style="1" customWidth="1"/>
    <col min="2" max="4" width="9" style="1"/>
    <col min="5" max="5" width="9.875" style="1" customWidth="1"/>
    <col min="6" max="6" width="11.875" style="1" customWidth="1"/>
    <col min="7" max="7" width="9.875" style="1" bestFit="1" customWidth="1"/>
    <col min="8" max="10" width="9.875" style="1" customWidth="1"/>
    <col min="11" max="16384" width="9" style="1"/>
  </cols>
  <sheetData>
    <row r="1" spans="1:24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4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O2" s="28" t="s">
        <v>0</v>
      </c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O3" s="30" t="s">
        <v>24</v>
      </c>
      <c r="P3" s="31"/>
      <c r="Q3" s="31"/>
      <c r="R3" s="31"/>
      <c r="S3" s="31"/>
      <c r="T3" s="31"/>
      <c r="U3" s="31"/>
      <c r="V3" s="31"/>
      <c r="W3" s="31"/>
      <c r="X3" s="32"/>
    </row>
    <row r="4" spans="1:24" x14ac:dyDescent="0.25">
      <c r="O4" s="33" t="s">
        <v>12</v>
      </c>
      <c r="P4" s="33"/>
      <c r="Q4" s="33"/>
      <c r="R4" s="33"/>
      <c r="S4" s="33"/>
      <c r="T4" s="33"/>
      <c r="U4" s="33"/>
      <c r="V4" s="33"/>
      <c r="W4" s="33"/>
      <c r="X4" s="33"/>
    </row>
    <row r="5" spans="1:24" x14ac:dyDescent="0.25"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26.25" customHeight="1" x14ac:dyDescent="0.25">
      <c r="A6" s="2"/>
      <c r="B6" s="3"/>
      <c r="C6" s="36" t="s">
        <v>1</v>
      </c>
      <c r="D6" s="36"/>
      <c r="E6" s="36"/>
      <c r="F6" s="4" t="s">
        <v>3</v>
      </c>
      <c r="G6" s="26" t="s">
        <v>9</v>
      </c>
      <c r="H6" s="26" t="s">
        <v>10</v>
      </c>
      <c r="I6" s="26" t="s">
        <v>11</v>
      </c>
      <c r="J6" s="26" t="s">
        <v>21</v>
      </c>
      <c r="K6" s="26" t="s">
        <v>4</v>
      </c>
      <c r="L6" s="34" t="s">
        <v>23</v>
      </c>
      <c r="M6" s="34"/>
      <c r="N6" s="6"/>
      <c r="O6" s="35" t="s">
        <v>22</v>
      </c>
      <c r="P6" s="35"/>
      <c r="Q6" s="35"/>
      <c r="R6" s="35"/>
      <c r="S6" s="35"/>
      <c r="T6" s="35"/>
      <c r="U6" s="35"/>
      <c r="V6" s="35"/>
      <c r="W6" s="35"/>
      <c r="X6" s="35"/>
    </row>
    <row r="7" spans="1:24" x14ac:dyDescent="0.25">
      <c r="A7" s="37" t="s">
        <v>26</v>
      </c>
      <c r="B7" s="7" t="s">
        <v>5</v>
      </c>
      <c r="C7" s="8"/>
      <c r="D7" s="8"/>
      <c r="E7" s="8"/>
      <c r="F7" s="9" t="e">
        <f>AVERAGE(C7:E7)</f>
        <v>#DIV/0!</v>
      </c>
      <c r="G7" s="38" t="e">
        <f>F7-F8</f>
        <v>#DIV/0!</v>
      </c>
      <c r="H7" s="39"/>
      <c r="I7" s="39"/>
      <c r="J7" s="41"/>
      <c r="K7" s="44"/>
      <c r="L7" s="47" t="e">
        <f>G7/0.01/30*H7/I7*K7</f>
        <v>#DIV/0!</v>
      </c>
      <c r="M7" s="47"/>
      <c r="O7" s="48" t="s">
        <v>13</v>
      </c>
      <c r="P7" s="49"/>
      <c r="Q7" s="49"/>
      <c r="R7" s="49"/>
      <c r="S7" s="49"/>
      <c r="T7" s="49"/>
      <c r="U7" s="49"/>
      <c r="V7" s="49"/>
      <c r="W7" s="49"/>
      <c r="X7" s="50"/>
    </row>
    <row r="8" spans="1:24" x14ac:dyDescent="0.25">
      <c r="A8" s="37"/>
      <c r="B8" s="10" t="s">
        <v>6</v>
      </c>
      <c r="C8" s="11"/>
      <c r="D8" s="11"/>
      <c r="E8" s="11"/>
      <c r="F8" s="25" t="e">
        <f>AVERAGE(C8:E8)</f>
        <v>#DIV/0!</v>
      </c>
      <c r="G8" s="38"/>
      <c r="H8" s="40"/>
      <c r="I8" s="40"/>
      <c r="J8" s="42"/>
      <c r="K8" s="44"/>
      <c r="L8" s="47"/>
      <c r="M8" s="47"/>
      <c r="O8" s="33" t="s">
        <v>14</v>
      </c>
      <c r="P8" s="33"/>
      <c r="Q8" s="33"/>
      <c r="R8" s="33"/>
      <c r="S8" s="33"/>
      <c r="T8" s="33"/>
      <c r="U8" s="33"/>
      <c r="V8" s="33"/>
      <c r="W8" s="33"/>
      <c r="X8" s="33"/>
    </row>
    <row r="9" spans="1:24" x14ac:dyDescent="0.25">
      <c r="A9" s="37" t="s">
        <v>25</v>
      </c>
      <c r="B9" s="7" t="s">
        <v>7</v>
      </c>
      <c r="C9" s="13"/>
      <c r="D9" s="13"/>
      <c r="E9" s="13"/>
      <c r="F9" s="14" t="e">
        <f>AVERAGE(C9:E9)</f>
        <v>#DIV/0!</v>
      </c>
      <c r="G9" s="38" t="e">
        <f>F9-F10</f>
        <v>#DIV/0!</v>
      </c>
      <c r="H9" s="39"/>
      <c r="I9" s="39"/>
      <c r="J9" s="39"/>
      <c r="K9" s="45"/>
      <c r="L9" s="51" t="e">
        <f>G9/0.01/30*H9/I9*K9/J9</f>
        <v>#DIV/0!</v>
      </c>
      <c r="M9" s="52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6.5" customHeight="1" x14ac:dyDescent="0.25">
      <c r="A10" s="37"/>
      <c r="B10" s="15" t="s">
        <v>6</v>
      </c>
      <c r="C10" s="16"/>
      <c r="D10" s="16"/>
      <c r="E10" s="16"/>
      <c r="F10" s="17" t="e">
        <f>AVERAGE(C10:E10)</f>
        <v>#DIV/0!</v>
      </c>
      <c r="G10" s="38"/>
      <c r="H10" s="40"/>
      <c r="I10" s="40"/>
      <c r="J10" s="40"/>
      <c r="K10" s="46"/>
      <c r="L10" s="53"/>
      <c r="M10" s="54"/>
      <c r="O10" s="35" t="s">
        <v>15</v>
      </c>
      <c r="P10" s="35"/>
      <c r="Q10" s="35"/>
      <c r="R10" s="35"/>
      <c r="S10" s="35"/>
      <c r="T10" s="35"/>
      <c r="U10" s="35"/>
      <c r="V10" s="35"/>
      <c r="W10" s="35"/>
      <c r="X10" s="35"/>
    </row>
    <row r="11" spans="1:24" x14ac:dyDescent="0.25">
      <c r="A11" s="18"/>
      <c r="B11" s="19"/>
      <c r="C11" s="19"/>
      <c r="D11" s="18"/>
      <c r="E11" s="18"/>
      <c r="F11" s="19"/>
      <c r="G11" s="20"/>
      <c r="H11" s="24"/>
      <c r="I11" s="24"/>
      <c r="J11" s="24"/>
      <c r="K11" s="18"/>
      <c r="O11" s="55" t="s">
        <v>2</v>
      </c>
      <c r="P11" s="43"/>
      <c r="Q11" s="43"/>
      <c r="R11" s="43"/>
      <c r="S11" s="43"/>
      <c r="T11" s="43"/>
      <c r="U11" s="43"/>
      <c r="V11" s="43"/>
      <c r="W11" s="43"/>
      <c r="X11" s="43"/>
    </row>
    <row r="12" spans="1:24" x14ac:dyDescent="0.25">
      <c r="A12" s="18"/>
      <c r="B12" s="19"/>
      <c r="C12" s="19"/>
      <c r="D12" s="18"/>
      <c r="E12" s="18"/>
      <c r="F12" s="19"/>
      <c r="G12" s="19"/>
      <c r="H12" s="19"/>
      <c r="I12" s="19"/>
      <c r="J12" s="19"/>
      <c r="K12" s="18"/>
      <c r="O12" s="43" t="s">
        <v>16</v>
      </c>
      <c r="P12" s="43"/>
      <c r="Q12" s="43"/>
      <c r="R12" s="43"/>
      <c r="S12" s="43"/>
      <c r="T12" s="43"/>
      <c r="U12" s="43"/>
      <c r="V12" s="43"/>
      <c r="W12" s="43"/>
      <c r="X12" s="43"/>
    </row>
    <row r="13" spans="1:24" x14ac:dyDescent="0.25">
      <c r="B13" s="22"/>
      <c r="C13" s="22"/>
      <c r="F13" s="22"/>
      <c r="G13" s="22"/>
      <c r="H13" s="22"/>
      <c r="I13" s="22"/>
      <c r="J13" s="22"/>
      <c r="O13" s="43" t="s">
        <v>17</v>
      </c>
      <c r="P13" s="43"/>
      <c r="Q13" s="43"/>
      <c r="R13" s="43"/>
      <c r="S13" s="43"/>
      <c r="T13" s="43"/>
      <c r="U13" s="43"/>
      <c r="V13" s="43"/>
      <c r="W13" s="43"/>
      <c r="X13" s="43"/>
    </row>
    <row r="14" spans="1:24" x14ac:dyDescent="0.25">
      <c r="B14" s="22"/>
      <c r="C14" s="22"/>
      <c r="F14" s="22"/>
      <c r="G14" s="22"/>
      <c r="H14" s="22"/>
      <c r="I14" s="22"/>
      <c r="J14" s="22"/>
      <c r="O14" s="43" t="s">
        <v>18</v>
      </c>
      <c r="P14" s="43"/>
      <c r="Q14" s="43"/>
      <c r="R14" s="43"/>
      <c r="S14" s="43"/>
      <c r="T14" s="43"/>
      <c r="U14" s="43"/>
      <c r="V14" s="43"/>
      <c r="W14" s="43"/>
      <c r="X14" s="43"/>
    </row>
    <row r="15" spans="1:24" x14ac:dyDescent="0.25">
      <c r="B15" s="22"/>
      <c r="C15" s="22"/>
      <c r="F15" s="22"/>
      <c r="G15" s="22"/>
      <c r="H15" s="22"/>
      <c r="I15" s="22"/>
      <c r="J15" s="22"/>
      <c r="O15" s="43" t="s">
        <v>19</v>
      </c>
      <c r="P15" s="43"/>
      <c r="Q15" s="43"/>
      <c r="R15" s="43"/>
      <c r="S15" s="43"/>
      <c r="T15" s="43"/>
      <c r="U15" s="43"/>
      <c r="V15" s="43"/>
      <c r="W15" s="43"/>
      <c r="X15" s="43"/>
    </row>
    <row r="16" spans="1:24" x14ac:dyDescent="0.25">
      <c r="B16" s="22"/>
      <c r="C16" s="22"/>
      <c r="F16" s="22"/>
      <c r="G16" s="22"/>
      <c r="H16" s="22"/>
      <c r="I16" s="22"/>
      <c r="J16" s="22"/>
      <c r="O16" s="43" t="s">
        <v>8</v>
      </c>
      <c r="P16" s="43"/>
      <c r="Q16" s="43"/>
      <c r="R16" s="43"/>
      <c r="S16" s="43"/>
      <c r="T16" s="43"/>
      <c r="U16" s="43"/>
      <c r="V16" s="43"/>
      <c r="W16" s="43"/>
      <c r="X16" s="43"/>
    </row>
    <row r="17" spans="2:24" ht="15" customHeight="1" x14ac:dyDescent="0.25">
      <c r="B17" s="22"/>
      <c r="C17" s="22"/>
      <c r="F17" s="22"/>
      <c r="G17" s="22"/>
      <c r="H17" s="22"/>
      <c r="I17" s="22"/>
      <c r="J17" s="22"/>
      <c r="O17" s="43" t="s">
        <v>20</v>
      </c>
      <c r="P17" s="43"/>
      <c r="Q17" s="43"/>
      <c r="R17" s="43"/>
      <c r="S17" s="43"/>
      <c r="T17" s="43"/>
      <c r="U17" s="43"/>
      <c r="V17" s="43"/>
      <c r="W17" s="43"/>
      <c r="X17" s="43"/>
    </row>
  </sheetData>
  <mergeCells count="31">
    <mergeCell ref="O14:X14"/>
    <mergeCell ref="O15:X15"/>
    <mergeCell ref="O16:X16"/>
    <mergeCell ref="O17:X17"/>
    <mergeCell ref="K7:K8"/>
    <mergeCell ref="K9:K10"/>
    <mergeCell ref="L7:M8"/>
    <mergeCell ref="O7:X7"/>
    <mergeCell ref="O8:X9"/>
    <mergeCell ref="L9:M10"/>
    <mergeCell ref="O10:X10"/>
    <mergeCell ref="O11:X11"/>
    <mergeCell ref="O12:X12"/>
    <mergeCell ref="O13:X13"/>
    <mergeCell ref="A9:A10"/>
    <mergeCell ref="G9:G10"/>
    <mergeCell ref="H9:H10"/>
    <mergeCell ref="I9:I10"/>
    <mergeCell ref="J9:J10"/>
    <mergeCell ref="A7:A8"/>
    <mergeCell ref="G7:G8"/>
    <mergeCell ref="H7:H8"/>
    <mergeCell ref="I7:I8"/>
    <mergeCell ref="J7:J8"/>
    <mergeCell ref="A1:M3"/>
    <mergeCell ref="O2:X2"/>
    <mergeCell ref="O3:X3"/>
    <mergeCell ref="O4:X5"/>
    <mergeCell ref="L6:M6"/>
    <mergeCell ref="O6:X6"/>
    <mergeCell ref="C6:E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F20" sqref="F20"/>
    </sheetView>
  </sheetViews>
  <sheetFormatPr defaultRowHeight="15" x14ac:dyDescent="0.25"/>
  <cols>
    <col min="1" max="1" width="13.375" style="1" customWidth="1"/>
    <col min="2" max="4" width="9" style="1"/>
    <col min="5" max="5" width="9.875" style="1" customWidth="1"/>
    <col min="6" max="6" width="11.875" style="1" customWidth="1"/>
    <col min="7" max="7" width="9.875" style="1" bestFit="1" customWidth="1"/>
    <col min="8" max="10" width="9.875" style="1" customWidth="1"/>
    <col min="11" max="16384" width="9" style="1"/>
  </cols>
  <sheetData>
    <row r="1" spans="1:24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4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O2" s="28" t="s">
        <v>0</v>
      </c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O3" s="30" t="s">
        <v>24</v>
      </c>
      <c r="P3" s="31"/>
      <c r="Q3" s="31"/>
      <c r="R3" s="31"/>
      <c r="S3" s="31"/>
      <c r="T3" s="31"/>
      <c r="U3" s="31"/>
      <c r="V3" s="31"/>
      <c r="W3" s="31"/>
      <c r="X3" s="32"/>
    </row>
    <row r="4" spans="1:24" x14ac:dyDescent="0.25">
      <c r="O4" s="33" t="s">
        <v>12</v>
      </c>
      <c r="P4" s="33"/>
      <c r="Q4" s="33"/>
      <c r="R4" s="33"/>
      <c r="S4" s="33"/>
      <c r="T4" s="33"/>
      <c r="U4" s="33"/>
      <c r="V4" s="33"/>
      <c r="W4" s="33"/>
      <c r="X4" s="33"/>
    </row>
    <row r="5" spans="1:24" x14ac:dyDescent="0.25"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26.25" customHeight="1" x14ac:dyDescent="0.25">
      <c r="A6" s="2"/>
      <c r="B6" s="3"/>
      <c r="C6" s="36" t="s">
        <v>1</v>
      </c>
      <c r="D6" s="36"/>
      <c r="E6" s="36"/>
      <c r="F6" s="4" t="s">
        <v>3</v>
      </c>
      <c r="G6" s="5" t="s">
        <v>9</v>
      </c>
      <c r="H6" s="23" t="s">
        <v>10</v>
      </c>
      <c r="I6" s="23" t="s">
        <v>11</v>
      </c>
      <c r="J6" s="23" t="s">
        <v>21</v>
      </c>
      <c r="K6" s="5" t="s">
        <v>4</v>
      </c>
      <c r="L6" s="34" t="s">
        <v>23</v>
      </c>
      <c r="M6" s="34"/>
      <c r="N6" s="6"/>
      <c r="O6" s="35" t="s">
        <v>22</v>
      </c>
      <c r="P6" s="35"/>
      <c r="Q6" s="35"/>
      <c r="R6" s="35"/>
      <c r="S6" s="35"/>
      <c r="T6" s="35"/>
      <c r="U6" s="35"/>
      <c r="V6" s="35"/>
      <c r="W6" s="35"/>
      <c r="X6" s="35"/>
    </row>
    <row r="7" spans="1:24" x14ac:dyDescent="0.25">
      <c r="A7" s="37" t="s">
        <v>26</v>
      </c>
      <c r="B7" s="7" t="s">
        <v>5</v>
      </c>
      <c r="C7" s="8">
        <v>0.08</v>
      </c>
      <c r="D7" s="8">
        <v>8.2000000000000003E-2</v>
      </c>
      <c r="E7" s="8">
        <v>8.3000000000000004E-2</v>
      </c>
      <c r="F7" s="9">
        <f>AVERAGE(C7:E7)</f>
        <v>8.1666666666666665E-2</v>
      </c>
      <c r="G7" s="38">
        <f>F7-F8</f>
        <v>6.1666666666666661E-2</v>
      </c>
      <c r="H7" s="39">
        <v>0.37</v>
      </c>
      <c r="I7" s="39">
        <v>0.01</v>
      </c>
      <c r="J7" s="41"/>
      <c r="K7" s="44">
        <v>1</v>
      </c>
      <c r="L7" s="47">
        <f>G7/0.01/30*H7/I7*K7</f>
        <v>7.6055555555555552</v>
      </c>
      <c r="M7" s="47"/>
      <c r="O7" s="48" t="s">
        <v>13</v>
      </c>
      <c r="P7" s="49"/>
      <c r="Q7" s="49"/>
      <c r="R7" s="49"/>
      <c r="S7" s="49"/>
      <c r="T7" s="49"/>
      <c r="U7" s="49"/>
      <c r="V7" s="49"/>
      <c r="W7" s="49"/>
      <c r="X7" s="50"/>
    </row>
    <row r="8" spans="1:24" x14ac:dyDescent="0.25">
      <c r="A8" s="37"/>
      <c r="B8" s="10" t="s">
        <v>6</v>
      </c>
      <c r="C8" s="11">
        <v>1.9E-2</v>
      </c>
      <c r="D8" s="11">
        <v>0.02</v>
      </c>
      <c r="E8" s="11">
        <v>2.1000000000000001E-2</v>
      </c>
      <c r="F8" s="12">
        <f>AVERAGE(C8:E8)</f>
        <v>0.02</v>
      </c>
      <c r="G8" s="38"/>
      <c r="H8" s="40"/>
      <c r="I8" s="40"/>
      <c r="J8" s="42"/>
      <c r="K8" s="44"/>
      <c r="L8" s="47"/>
      <c r="M8" s="47"/>
      <c r="O8" s="33" t="s">
        <v>14</v>
      </c>
      <c r="P8" s="33"/>
      <c r="Q8" s="33"/>
      <c r="R8" s="33"/>
      <c r="S8" s="33"/>
      <c r="T8" s="33"/>
      <c r="U8" s="33"/>
      <c r="V8" s="33"/>
      <c r="W8" s="33"/>
      <c r="X8" s="33"/>
    </row>
    <row r="9" spans="1:24" x14ac:dyDescent="0.25">
      <c r="A9" s="37" t="s">
        <v>25</v>
      </c>
      <c r="B9" s="7" t="s">
        <v>7</v>
      </c>
      <c r="C9" s="13">
        <v>0.45500000000000002</v>
      </c>
      <c r="D9" s="13">
        <v>0.44700000000000001</v>
      </c>
      <c r="E9" s="13">
        <v>0.46200000000000002</v>
      </c>
      <c r="F9" s="14">
        <f>AVERAGE(C9:E9)</f>
        <v>0.45466666666666672</v>
      </c>
      <c r="G9" s="38">
        <f>F9-F10</f>
        <v>0.35933333333333339</v>
      </c>
      <c r="H9" s="39">
        <v>0.4</v>
      </c>
      <c r="I9" s="39">
        <v>0.01</v>
      </c>
      <c r="J9" s="39">
        <v>1</v>
      </c>
      <c r="K9" s="45">
        <v>1</v>
      </c>
      <c r="L9" s="51">
        <f>G9/0.01/30*H9/I9*K9/J9</f>
        <v>47.911111111111111</v>
      </c>
      <c r="M9" s="52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6.5" customHeight="1" x14ac:dyDescent="0.25">
      <c r="A10" s="37"/>
      <c r="B10" s="15" t="s">
        <v>6</v>
      </c>
      <c r="C10" s="16">
        <v>9.5000000000000001E-2</v>
      </c>
      <c r="D10" s="16">
        <v>9.6000000000000002E-2</v>
      </c>
      <c r="E10" s="16">
        <v>9.5000000000000001E-2</v>
      </c>
      <c r="F10" s="17">
        <f>AVERAGE(C10:E10)</f>
        <v>9.5333333333333339E-2</v>
      </c>
      <c r="G10" s="38"/>
      <c r="H10" s="40"/>
      <c r="I10" s="40"/>
      <c r="J10" s="40"/>
      <c r="K10" s="46"/>
      <c r="L10" s="53"/>
      <c r="M10" s="54"/>
      <c r="O10" s="35" t="s">
        <v>15</v>
      </c>
      <c r="P10" s="35"/>
      <c r="Q10" s="35"/>
      <c r="R10" s="35"/>
      <c r="S10" s="35"/>
      <c r="T10" s="35"/>
      <c r="U10" s="35"/>
      <c r="V10" s="35"/>
      <c r="W10" s="35"/>
      <c r="X10" s="35"/>
    </row>
    <row r="11" spans="1:24" x14ac:dyDescent="0.25">
      <c r="A11" s="18"/>
      <c r="B11" s="19"/>
      <c r="C11" s="19"/>
      <c r="D11" s="18"/>
      <c r="E11" s="18"/>
      <c r="F11" s="19"/>
      <c r="G11" s="20"/>
      <c r="H11" s="24"/>
      <c r="I11" s="24"/>
      <c r="J11" s="24"/>
      <c r="K11" s="18"/>
      <c r="O11" s="55" t="s">
        <v>2</v>
      </c>
      <c r="P11" s="43"/>
      <c r="Q11" s="43"/>
      <c r="R11" s="43"/>
      <c r="S11" s="43"/>
      <c r="T11" s="43"/>
      <c r="U11" s="43"/>
      <c r="V11" s="43"/>
      <c r="W11" s="43"/>
      <c r="X11" s="43"/>
    </row>
    <row r="12" spans="1:24" x14ac:dyDescent="0.25">
      <c r="A12" s="18"/>
      <c r="B12" s="19"/>
      <c r="C12" s="19"/>
      <c r="D12" s="18"/>
      <c r="E12" s="18"/>
      <c r="F12" s="19"/>
      <c r="G12" s="19"/>
      <c r="H12" s="19"/>
      <c r="I12" s="19"/>
      <c r="J12" s="19"/>
      <c r="K12" s="18"/>
      <c r="O12" s="43" t="s">
        <v>16</v>
      </c>
      <c r="P12" s="43"/>
      <c r="Q12" s="43"/>
      <c r="R12" s="43"/>
      <c r="S12" s="43"/>
      <c r="T12" s="43"/>
      <c r="U12" s="43"/>
      <c r="V12" s="43"/>
      <c r="W12" s="43"/>
      <c r="X12" s="43"/>
    </row>
    <row r="13" spans="1:24" x14ac:dyDescent="0.25">
      <c r="B13" s="21"/>
      <c r="C13" s="21"/>
      <c r="F13" s="21"/>
      <c r="G13" s="21"/>
      <c r="H13" s="22"/>
      <c r="I13" s="22"/>
      <c r="J13" s="22"/>
      <c r="O13" s="43" t="s">
        <v>17</v>
      </c>
      <c r="P13" s="43"/>
      <c r="Q13" s="43"/>
      <c r="R13" s="43"/>
      <c r="S13" s="43"/>
      <c r="T13" s="43"/>
      <c r="U13" s="43"/>
      <c r="V13" s="43"/>
      <c r="W13" s="43"/>
      <c r="X13" s="43"/>
    </row>
    <row r="14" spans="1:24" x14ac:dyDescent="0.25">
      <c r="B14" s="21"/>
      <c r="C14" s="21"/>
      <c r="F14" s="21"/>
      <c r="G14" s="21"/>
      <c r="H14" s="22"/>
      <c r="I14" s="22"/>
      <c r="J14" s="22"/>
      <c r="O14" s="43" t="s">
        <v>18</v>
      </c>
      <c r="P14" s="43"/>
      <c r="Q14" s="43"/>
      <c r="R14" s="43"/>
      <c r="S14" s="43"/>
      <c r="T14" s="43"/>
      <c r="U14" s="43"/>
      <c r="V14" s="43"/>
      <c r="W14" s="43"/>
      <c r="X14" s="43"/>
    </row>
    <row r="15" spans="1:24" x14ac:dyDescent="0.25">
      <c r="B15" s="21"/>
      <c r="C15" s="21"/>
      <c r="F15" s="21"/>
      <c r="G15" s="21"/>
      <c r="H15" s="22"/>
      <c r="I15" s="22"/>
      <c r="J15" s="22"/>
      <c r="O15" s="43" t="s">
        <v>19</v>
      </c>
      <c r="P15" s="43"/>
      <c r="Q15" s="43"/>
      <c r="R15" s="43"/>
      <c r="S15" s="43"/>
      <c r="T15" s="43"/>
      <c r="U15" s="43"/>
      <c r="V15" s="43"/>
      <c r="W15" s="43"/>
      <c r="X15" s="43"/>
    </row>
    <row r="16" spans="1:24" x14ac:dyDescent="0.25">
      <c r="B16" s="21"/>
      <c r="C16" s="21"/>
      <c r="F16" s="21"/>
      <c r="G16" s="21"/>
      <c r="H16" s="22"/>
      <c r="I16" s="22"/>
      <c r="J16" s="22"/>
      <c r="O16" s="43" t="s">
        <v>8</v>
      </c>
      <c r="P16" s="43"/>
      <c r="Q16" s="43"/>
      <c r="R16" s="43"/>
      <c r="S16" s="43"/>
      <c r="T16" s="43"/>
      <c r="U16" s="43"/>
      <c r="V16" s="43"/>
      <c r="W16" s="43"/>
      <c r="X16" s="43"/>
    </row>
    <row r="17" spans="2:24" ht="15" customHeight="1" x14ac:dyDescent="0.25">
      <c r="B17" s="21"/>
      <c r="C17" s="21"/>
      <c r="F17" s="21"/>
      <c r="G17" s="21"/>
      <c r="H17" s="22"/>
      <c r="I17" s="22"/>
      <c r="J17" s="22"/>
      <c r="O17" s="43" t="s">
        <v>20</v>
      </c>
      <c r="P17" s="43"/>
      <c r="Q17" s="43"/>
      <c r="R17" s="43"/>
      <c r="S17" s="43"/>
      <c r="T17" s="43"/>
      <c r="U17" s="43"/>
      <c r="V17" s="43"/>
      <c r="W17" s="43"/>
      <c r="X17" s="43"/>
    </row>
  </sheetData>
  <mergeCells count="31">
    <mergeCell ref="A1:M3"/>
    <mergeCell ref="C6:E6"/>
    <mergeCell ref="L6:M6"/>
    <mergeCell ref="A7:A8"/>
    <mergeCell ref="G7:G8"/>
    <mergeCell ref="K7:K8"/>
    <mergeCell ref="L7:M8"/>
    <mergeCell ref="H7:H8"/>
    <mergeCell ref="I7:I8"/>
    <mergeCell ref="J7:J8"/>
    <mergeCell ref="O16:X16"/>
    <mergeCell ref="O17:X17"/>
    <mergeCell ref="A9:A10"/>
    <mergeCell ref="G9:G10"/>
    <mergeCell ref="K9:K10"/>
    <mergeCell ref="O12:X12"/>
    <mergeCell ref="O13:X13"/>
    <mergeCell ref="O15:X15"/>
    <mergeCell ref="O14:X14"/>
    <mergeCell ref="H9:H10"/>
    <mergeCell ref="I9:I10"/>
    <mergeCell ref="L9:M10"/>
    <mergeCell ref="J9:J10"/>
    <mergeCell ref="O11:X11"/>
    <mergeCell ref="O8:X9"/>
    <mergeCell ref="O10:X10"/>
    <mergeCell ref="O2:X2"/>
    <mergeCell ref="O3:X3"/>
    <mergeCell ref="O4:X5"/>
    <mergeCell ref="O7:X7"/>
    <mergeCell ref="O6:X6"/>
  </mergeCells>
  <phoneticPr fontId="2" type="noConversion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9EBC294555603E4DA293C2389DA9DDAF" ma:contentTypeVersion="5" ma:contentTypeDescription="新建文档。" ma:contentTypeScope="" ma:versionID="2d17cd5cdc6c42e5abba7b6149345179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da1de7b53261a666671159fe50c58d62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0ED2C7-C2A0-4D38-8744-D38D077A3B71}"/>
</file>

<file path=customXml/itemProps2.xml><?xml version="1.0" encoding="utf-8"?>
<ds:datastoreItem xmlns:ds="http://schemas.openxmlformats.org/officeDocument/2006/customXml" ds:itemID="{7AD11D77-C8C5-40B0-9394-30419AA1DEBD}"/>
</file>

<file path=customXml/itemProps3.xml><?xml version="1.0" encoding="utf-8"?>
<ds:datastoreItem xmlns:ds="http://schemas.openxmlformats.org/officeDocument/2006/customXml" ds:itemID="{E202EE28-6B6F-4A33-9B4B-C30DA5699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T-AOC</vt:lpstr>
      <vt:lpstr>Example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