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CHARD ATULE\Downloads\"/>
    </mc:Choice>
  </mc:AlternateContent>
  <xr:revisionPtr revIDLastSave="0" documentId="13_ncr:1_{73E9AD31-6A1C-4C76-A75F-DFB0F03507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ustom Control Order Form" sheetId="1" r:id="rId1"/>
    <sheet name="Assay List" sheetId="2" r:id="rId2"/>
    <sheet name="Customer Assay Amplicons" sheetId="4" r:id="rId3"/>
    <sheet name="Pricing" sheetId="5" state="hidden" r:id="rId4"/>
    <sheet name="Values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" i="3" l="1"/>
  <c r="W15" i="3"/>
  <c r="W14" i="3"/>
  <c r="W13" i="3"/>
  <c r="W12" i="3"/>
  <c r="D25" i="1" l="1"/>
  <c r="D28" i="1"/>
  <c r="D23" i="1" l="1"/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3" i="4"/>
  <c r="C2" i="4"/>
  <c r="C15" i="2" l="1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" i="2"/>
  <c r="C3" i="2" s="1"/>
  <c r="C4" i="2" s="1"/>
  <c r="C5" i="2" l="1"/>
  <c r="D15" i="1"/>
  <c r="C6" i="2" l="1"/>
  <c r="C7" i="2" s="1"/>
  <c r="D31" i="1"/>
  <c r="C8" i="2" l="1"/>
  <c r="C9" i="2" s="1"/>
  <c r="C10" i="2" l="1"/>
  <c r="C11" i="2" s="1"/>
  <c r="C12" i="2" s="1"/>
  <c r="C13" i="2" s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" i="2"/>
  <c r="C14" i="2" l="1"/>
  <c r="D21" i="1"/>
  <c r="B29" i="1" l="1"/>
  <c r="D20" i="1"/>
  <c r="A21" i="4" l="1"/>
  <c r="A20" i="2"/>
  <c r="L2" i="3" l="1"/>
</calcChain>
</file>

<file path=xl/sharedStrings.xml><?xml version="1.0" encoding="utf-8"?>
<sst xmlns="http://schemas.openxmlformats.org/spreadsheetml/2006/main" count="125" uniqueCount="98">
  <si>
    <t>Customer Name</t>
  </si>
  <si>
    <t>Customer Contact (phone)</t>
  </si>
  <si>
    <t>Customer Contact (email)</t>
  </si>
  <si>
    <t>Volume</t>
  </si>
  <si>
    <t>Does this order contain customer-designed assays?</t>
  </si>
  <si>
    <t>Date</t>
  </si>
  <si>
    <t>Options</t>
  </si>
  <si>
    <t>Yes</t>
  </si>
  <si>
    <t>No</t>
  </si>
  <si>
    <t>Concentrations</t>
  </si>
  <si>
    <r>
      <t>10^5 copies/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L</t>
    </r>
  </si>
  <si>
    <t>1mL</t>
  </si>
  <si>
    <t>Custom Assay Name</t>
  </si>
  <si>
    <t>Custom Assay ID</t>
  </si>
  <si>
    <t>Amplicon sequence</t>
  </si>
  <si>
    <t>Comments</t>
  </si>
  <si>
    <t>Subarray</t>
  </si>
  <si>
    <t>Organism Name</t>
  </si>
  <si>
    <t>Enter if prompted:</t>
  </si>
  <si>
    <r>
      <t xml:space="preserve">50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L</t>
    </r>
  </si>
  <si>
    <t>Select option:</t>
  </si>
  <si>
    <t>Enter Quantity: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</si>
  <si>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 xml:space="preserve"> that Custom Controls will be based on the amplicons provided. Control functionality cannot be guaranteed for amplicons with incorrect sequences.</t>
    </r>
  </si>
  <si>
    <t>Composition</t>
  </si>
  <si>
    <t>Other</t>
  </si>
  <si>
    <t>Unspecified</t>
  </si>
  <si>
    <t># of Targets</t>
  </si>
  <si>
    <t>Concentration (copies / ul)</t>
  </si>
  <si>
    <t>Volume (ul)</t>
  </si>
  <si>
    <t>Pricing</t>
  </si>
  <si>
    <t>Minimum Volume</t>
  </si>
  <si>
    <t>&lt; 10</t>
  </si>
  <si>
    <t>10^5</t>
  </si>
  <si>
    <t>1000 ul</t>
  </si>
  <si>
    <t>10 to 20</t>
  </si>
  <si>
    <t>20 to 30</t>
  </si>
  <si>
    <t>2000 ul</t>
  </si>
  <si>
    <t>30 to 40</t>
  </si>
  <si>
    <t>3000 ul</t>
  </si>
  <si>
    <t>40 to 50</t>
  </si>
  <si>
    <t>50 ul</t>
  </si>
  <si>
    <t>&gt;30</t>
  </si>
  <si>
    <t>Inquire</t>
  </si>
  <si>
    <t>Quantity (# Tubes)</t>
  </si>
  <si>
    <t>Mfg ONLY</t>
  </si>
  <si>
    <t>Sales Representative</t>
  </si>
  <si>
    <t>Address</t>
  </si>
  <si>
    <t>5 x 10^7</t>
  </si>
  <si>
    <t>Minimum Quantity</t>
  </si>
  <si>
    <t>5x10^7 copies/µL</t>
  </si>
  <si>
    <t>Planned use for Custom Control:</t>
  </si>
  <si>
    <t>Planned Use</t>
  </si>
  <si>
    <t>Note: Special design requests may increase TAT for additional design and manufacturing time.</t>
  </si>
  <si>
    <t>Amplicon information for customer-designed assays</t>
  </si>
  <si>
    <t>Not Necessary for ThermoFisher assays</t>
  </si>
  <si>
    <t>Preferred name for Custom Control:</t>
  </si>
  <si>
    <t>Control Name:</t>
  </si>
  <si>
    <t>Conc/Vol combo options</t>
  </si>
  <si>
    <r>
      <rPr>
        <b/>
        <sz val="11"/>
        <color rgb="FFFF0000"/>
        <rFont val="Calibri"/>
        <family val="2"/>
        <scheme val="minor"/>
      </rPr>
      <t>If yes</t>
    </r>
    <r>
      <rPr>
        <b/>
        <sz val="11"/>
        <color theme="1"/>
        <rFont val="Calibri"/>
        <family val="2"/>
        <scheme val="minor"/>
      </rPr>
      <t>, can you provide amplicon sequences?</t>
    </r>
  </si>
  <si>
    <t>Please enter your assay list on the Assay List tab.</t>
  </si>
  <si>
    <t>5x10^7 copies/µL 
50 µL</t>
  </si>
  <si>
    <r>
      <t>10^5 copies/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L 
1 mL</t>
    </r>
  </si>
  <si>
    <t>Special Instructions:</t>
  </si>
  <si>
    <t>Assay Verification</t>
  </si>
  <si>
    <t>Please specify design limitations:</t>
  </si>
  <si>
    <t>Design Limitations</t>
  </si>
  <si>
    <t>None</t>
  </si>
  <si>
    <t>No replicate targets (1x coverage)</t>
  </si>
  <si>
    <t>Additional contact information:</t>
  </si>
  <si>
    <t>Assay# (auto-filled)</t>
  </si>
  <si>
    <t>assay ID count</t>
  </si>
  <si>
    <t>Green highlighted cells indicate possible duplicates that should be removed.</t>
  </si>
  <si>
    <t>Plasmids only (no oligos)</t>
  </si>
  <si>
    <t>*Tubes of the Comprehensive Microbiota Control will show the product name on the label.</t>
  </si>
  <si>
    <t>Please enter your assay name and/or ID and amplicon sequence.
Add any comments pertaining to specific sequences in Column G.</t>
  </si>
  <si>
    <t>Customer Institution / Company</t>
  </si>
  <si>
    <t>Concentration / Volume</t>
  </si>
  <si>
    <r>
      <t>Assay ID</t>
    </r>
    <r>
      <rPr>
        <b/>
        <sz val="11"/>
        <color rgb="FFFF0000"/>
        <rFont val="Calibri"/>
        <family val="2"/>
        <scheme val="minor"/>
      </rPr>
      <t>*</t>
    </r>
  </si>
  <si>
    <r>
      <t>Pooled assay component 
Assay ID 2</t>
    </r>
    <r>
      <rPr>
        <b/>
        <sz val="11"/>
        <color rgb="FFFF0000"/>
        <rFont val="Calibri"/>
        <family val="2"/>
        <scheme val="minor"/>
      </rPr>
      <t>**</t>
    </r>
  </si>
  <si>
    <r>
      <t>Pooled assay component 
Assay ID 3</t>
    </r>
    <r>
      <rPr>
        <b/>
        <sz val="11"/>
        <color rgb="FFFF0000"/>
        <rFont val="Calibri"/>
        <family val="2"/>
        <scheme val="minor"/>
      </rPr>
      <t>**</t>
    </r>
  </si>
  <si>
    <r>
      <t>Pooled assay component 
Assay ID 4</t>
    </r>
    <r>
      <rPr>
        <b/>
        <sz val="11"/>
        <color rgb="FFFF0000"/>
        <rFont val="Calibri"/>
        <family val="2"/>
        <scheme val="minor"/>
      </rPr>
      <t>**</t>
    </r>
  </si>
  <si>
    <r>
      <t>Pooled assay component 
Assay ID 1</t>
    </r>
    <r>
      <rPr>
        <b/>
        <sz val="11"/>
        <color rgb="FFFF0000"/>
        <rFont val="Calibri"/>
        <family val="2"/>
        <scheme val="minor"/>
      </rPr>
      <t>**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</si>
  <si>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Assay ID required (individual assay IDs or pooled assay names/IDs)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</si>
  <si>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If your order includes pooled assays (custom multiplexed assays or assay IDs that include "_po"), the control will include </t>
    </r>
    <r>
      <rPr>
        <i/>
        <sz val="11"/>
        <color theme="1"/>
        <rFont val="Calibri"/>
        <family val="2"/>
        <scheme val="minor"/>
      </rPr>
      <t>at least</t>
    </r>
    <r>
      <rPr>
        <sz val="11"/>
        <color theme="1"/>
        <rFont val="Calibri"/>
        <family val="2"/>
        <scheme val="minor"/>
      </rPr>
      <t xml:space="preserve"> one of the component targets.
Component assay IDs must be provided for any pooled assays without an existing name/assay ID.</t>
    </r>
  </si>
  <si>
    <t>Red highlighted cells indicate a missing assay ID that must be entered.</t>
  </si>
  <si>
    <t>Custom Control Target 
Required Information:</t>
  </si>
  <si>
    <t>This name will appear on your label.
Maximum of 20 characters.
(Letters, numbers, spaces, dashes, and underscores are the only allowed characters.  Other characters will be removed or replaced).</t>
  </si>
  <si>
    <t xml:space="preserve">
Custom DNA Control Order Form</t>
  </si>
  <si>
    <r>
      <t xml:space="preserve">Do you require 100% coverage?
</t>
    </r>
    <r>
      <rPr>
        <sz val="10"/>
        <color theme="1"/>
        <rFont val="Calibri"/>
        <family val="2"/>
        <scheme val="minor"/>
      </rPr>
      <t>(Choosing No is extremely rare and means that certain targets can be excluded to reduce manufacturing time)</t>
    </r>
  </si>
  <si>
    <t>GeneArt Project ID (for re-orders)</t>
  </si>
  <si>
    <t>The quote will be issued to this individual.</t>
  </si>
  <si>
    <t>If the Custom Control should be shipped to the attention of a different individual than listed above, please indicate here or in the Additional Contact Information section at the end of the form.</t>
  </si>
  <si>
    <t>OpenArray or TAC Positive Control</t>
  </si>
  <si>
    <t>No additional targets</t>
  </si>
  <si>
    <t>1x coverage, no additional targets</t>
  </si>
  <si>
    <t>Only applicable to re-orders of Custom Controls that were first ordered in or after March 2021.  If you have a GeneArt Project ID, you do not need to provide an Assay List.</t>
  </si>
  <si>
    <t>Design Limitations (Filtered)</t>
  </si>
  <si>
    <r>
      <rPr>
        <b/>
        <sz val="12"/>
        <color theme="1"/>
        <rFont val="Calibri"/>
        <family val="2"/>
        <scheme val="minor"/>
      </rPr>
      <t xml:space="preserve">Custom DNA Control Project Intake Submission: </t>
    </r>
    <r>
      <rPr>
        <sz val="12"/>
        <color theme="1"/>
        <rFont val="Calibri"/>
        <family val="2"/>
        <scheme val="minor"/>
      </rPr>
      <t xml:space="preserve">Production will </t>
    </r>
    <r>
      <rPr>
        <b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be initiated until the form is completed (all red highlighted cells) and the assay content has been confirmed. Please send the completed form to </t>
    </r>
    <r>
      <rPr>
        <u/>
        <sz val="12"/>
        <color theme="1"/>
        <rFont val="Calibri"/>
        <family val="2"/>
        <scheme val="minor"/>
      </rPr>
      <t>sales@labmartgh.com</t>
    </r>
    <r>
      <rPr>
        <sz val="12"/>
        <color theme="1"/>
        <rFont val="Calibri"/>
        <family val="2"/>
        <scheme val="minor"/>
      </rPr>
      <t xml:space="preserve">. After the Custom DNA Control Intake form has been submitted and confirmed, the content cannot be modified. Changes to the content will require submission of a new form.
</t>
    </r>
    <r>
      <rPr>
        <b/>
        <sz val="12"/>
        <color theme="1"/>
        <rFont val="Calibri"/>
        <family val="2"/>
        <scheme val="minor"/>
      </rPr>
      <t xml:space="preserve">Custom DNA Control composition: </t>
    </r>
    <r>
      <rPr>
        <sz val="12"/>
        <color theme="1"/>
        <rFont val="Calibri"/>
        <family val="2"/>
        <scheme val="minor"/>
      </rPr>
      <t xml:space="preserve">The Custom DNA Control may contain targets in addition to those specified in the request. Xeno (Ac00010014_a1) is used for component quantification; more than one copy of Xeno and other targets </t>
    </r>
    <r>
      <rPr>
        <b/>
        <sz val="12"/>
        <color theme="1"/>
        <rFont val="Calibri"/>
        <family val="2"/>
        <scheme val="minor"/>
      </rPr>
      <t>may</t>
    </r>
    <r>
      <rPr>
        <sz val="12"/>
        <color theme="1"/>
        <rFont val="Calibri"/>
        <family val="2"/>
        <scheme val="minor"/>
      </rPr>
      <t xml:space="preserve"> be present in the Custom DNA Control. The Custom DNA Control will be provided in a single tube for each Quantity 1 ordered.
</t>
    </r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Exceptions must be specified in the Special Instructions section. Note that Special Instructions requests will increase time to complete the order.
</t>
    </r>
    <r>
      <rPr>
        <b/>
        <sz val="12"/>
        <color theme="1"/>
        <rFont val="Calibri"/>
        <family val="2"/>
        <scheme val="minor"/>
      </rPr>
      <t xml:space="preserve">Comprehensive Microbiota Control: </t>
    </r>
    <r>
      <rPr>
        <sz val="12"/>
        <color theme="1"/>
        <rFont val="Calibri"/>
        <family val="2"/>
        <scheme val="minor"/>
      </rPr>
      <t>If all criteria specified on the submitted Intake Form can be met with the Comprehensive Microbiota Control (CMC), you will receive a quote for the CMC, which will provide the fastest Turn Around Time for your project.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</si>
</sst>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5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9" fillId="0" borderId="13" applyNumberFormat="0" applyFill="0" applyAlignment="0" applyProtection="0"/>
    <xf numFmtId="0" fontId="17" fillId="0" borderId="0"/>
    <xf numFmtId="0" fontId="4" fillId="0" borderId="0"/>
  </cellStyleXfs>
  <cellXfs count="10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14" fontId="0" fillId="0" borderId="0" xfId="0" applyNumberFormat="1"/>
    <xf numFmtId="0" fontId="9" fillId="7" borderId="13" xfId="3" applyFill="1" applyAlignment="1">
      <alignment horizontal="center" vertical="center" wrapText="1" readingOrder="1"/>
    </xf>
    <xf numFmtId="0" fontId="10" fillId="0" borderId="0" xfId="0" applyFont="1"/>
    <xf numFmtId="0" fontId="11" fillId="7" borderId="13" xfId="3" applyFont="1" applyFill="1" applyAlignment="1">
      <alignment horizontal="center" vertical="center" wrapText="1" readingOrder="1"/>
    </xf>
    <xf numFmtId="164" fontId="11" fillId="7" borderId="13" xfId="3" applyNumberFormat="1" applyFont="1" applyFill="1" applyAlignment="1">
      <alignment horizontal="center" vertical="center" wrapText="1" readingOrder="1"/>
    </xf>
    <xf numFmtId="0" fontId="12" fillId="0" borderId="0" xfId="0" applyFont="1"/>
    <xf numFmtId="16" fontId="11" fillId="7" borderId="13" xfId="3" applyNumberFormat="1" applyFont="1" applyFill="1" applyAlignment="1">
      <alignment horizontal="center" vertical="center" wrapText="1" readingOrder="1"/>
    </xf>
    <xf numFmtId="0" fontId="2" fillId="5" borderId="0" xfId="0" applyFont="1" applyFill="1"/>
    <xf numFmtId="0" fontId="0" fillId="5" borderId="0" xfId="0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9" fillId="0" borderId="13" xfId="3" applyFill="1" applyAlignment="1">
      <alignment horizontal="center" vertical="center" wrapText="1" readingOrder="1"/>
    </xf>
    <xf numFmtId="164" fontId="11" fillId="0" borderId="13" xfId="3" applyNumberFormat="1" applyFont="1" applyFill="1" applyAlignment="1">
      <alignment horizontal="center" vertical="center" wrapText="1" readingOrder="1"/>
    </xf>
    <xf numFmtId="0" fontId="0" fillId="0" borderId="0" xfId="0" applyAlignment="1">
      <alignment horizont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top" wrapText="1"/>
      <protection hidden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0" fillId="0" borderId="4" xfId="0" applyBorder="1" applyAlignment="1" applyProtection="1">
      <alignment horizontal="center"/>
      <protection locked="0"/>
    </xf>
    <xf numFmtId="0" fontId="0" fillId="5" borderId="6" xfId="0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5" borderId="0" xfId="0" applyFont="1" applyFill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2" fillId="5" borderId="0" xfId="0" applyFont="1" applyFill="1" applyAlignment="1" applyProtection="1">
      <alignment vertical="top" wrapText="1"/>
      <protection hidden="1"/>
    </xf>
    <xf numFmtId="0" fontId="0" fillId="0" borderId="18" xfId="0" applyBorder="1"/>
    <xf numFmtId="0" fontId="0" fillId="0" borderId="19" xfId="0" applyBorder="1"/>
    <xf numFmtId="0" fontId="2" fillId="6" borderId="17" xfId="0" applyFont="1" applyFill="1" applyBorder="1"/>
    <xf numFmtId="0" fontId="0" fillId="0" borderId="1" xfId="0" applyBorder="1" applyAlignment="1" applyProtection="1">
      <alignment horizontal="left" vertical="center"/>
      <protection locked="0"/>
    </xf>
    <xf numFmtId="0" fontId="0" fillId="5" borderId="0" xfId="0" applyFill="1" applyAlignment="1">
      <alignment horizontal="left" vertical="top" wrapText="1"/>
    </xf>
    <xf numFmtId="0" fontId="0" fillId="5" borderId="6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6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6" borderId="0" xfId="0" applyFont="1" applyFill="1" applyAlignment="1">
      <alignment horizontal="left" vertical="center" wrapText="1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wrapText="1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hidden="1"/>
    </xf>
    <xf numFmtId="0" fontId="2" fillId="5" borderId="0" xfId="0" applyFont="1" applyFill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3" fillId="5" borderId="8" xfId="0" applyFont="1" applyFill="1" applyBorder="1" applyAlignment="1">
      <alignment horizontal="center" vertical="center" wrapText="1"/>
    </xf>
    <xf numFmtId="0" fontId="0" fillId="5" borderId="0" xfId="0" applyFill="1" applyAlignment="1" applyProtection="1">
      <alignment horizontal="left" vertical="center"/>
      <protection hidden="1"/>
    </xf>
    <xf numFmtId="0" fontId="0" fillId="5" borderId="8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8" borderId="0" xfId="0" applyFill="1" applyAlignment="1">
      <alignment horizontal="left" wrapText="1"/>
    </xf>
    <xf numFmtId="0" fontId="0" fillId="6" borderId="0" xfId="0" applyFill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4" fillId="6" borderId="0" xfId="0" applyFont="1" applyFill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</cellXfs>
  <cellStyles count="6">
    <cellStyle name="Heading 1" xfId="3" builtinId="16"/>
    <cellStyle name="Normal" xfId="0" builtinId="0"/>
    <cellStyle name="Normal 11" xfId="4" xr:uid="{00000000-0005-0000-0000-000002000000}"/>
    <cellStyle name="Normal 12 2" xfId="1" xr:uid="{00000000-0005-0000-0000-000003000000}"/>
    <cellStyle name="Normal 2 3" xfId="5" xr:uid="{00000000-0005-0000-0000-000004000000}"/>
    <cellStyle name="Normal 9" xfId="2" xr:uid="{00000000-0005-0000-0000-000005000000}"/>
  </cellStyles>
  <dxfs count="15"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</font>
      <fill>
        <patternFill>
          <bgColor rgb="FFFFCCCC"/>
        </patternFill>
      </fill>
    </dxf>
    <dxf>
      <font>
        <b/>
        <i val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F5B5B"/>
      <color rgb="FFFF717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161654</xdr:colOff>
      <xdr:row>0</xdr:row>
      <xdr:rowOff>104775</xdr:rowOff>
    </xdr:from>
    <xdr:to>
      <xdr:col>0</xdr:col>
      <xdr:colOff>2973299</xdr:colOff>
      <xdr:row>0</xdr:row>
      <xdr:rowOff>828676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1969F-DAE3-493C-A705-E05B25BE7A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54" y="104775"/>
          <a:ext cx="2811645" cy="72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1"/>
  <sheetViews>
    <sheetView tabSelected="1" zoomScaleNormal="100" workbookViewId="0">
      <selection activeCell="B1" sqref="B1:G1"/>
    </sheetView>
  </sheetViews>
  <sheetFormatPr defaultRowHeight="14.4" x14ac:dyDescent="0.3"/>
  <cols>
    <col min="1" max="1" width="47" customWidth="1"/>
    <col min="2" max="2" width="14.5546875" customWidth="1"/>
    <col min="3" max="3" width="30.6640625" customWidth="1"/>
    <col min="4" max="4" width="56.33203125" customWidth="1"/>
    <col min="5" max="5" width="30.88671875" customWidth="1"/>
    <col min="6" max="6" width="14.44140625" customWidth="1"/>
    <col min="7" max="7" width="17.88671875" customWidth="1"/>
    <col min="8" max="8" width="4.44140625" customWidth="1"/>
    <col min="9" max="9" width="3" customWidth="1"/>
  </cols>
  <sheetData>
    <row r="1" spans="1:9" ht="150" customHeight="1" x14ac:dyDescent="0.3">
      <c r="A1" s="15" t="s">
        <v>87</v>
      </c>
      <c r="B1" s="75" t="s">
        <v>97</v>
      </c>
      <c r="C1" s="75"/>
      <c r="D1" s="75"/>
      <c r="E1" s="75"/>
      <c r="F1" s="75"/>
      <c r="G1" s="75"/>
      <c r="H1" s="5"/>
      <c r="I1" s="5"/>
    </row>
    <row r="2" spans="1:9" x14ac:dyDescent="0.3">
      <c r="A2" s="5"/>
      <c r="B2" s="5"/>
      <c r="C2" s="5"/>
      <c r="D2" s="5"/>
      <c r="E2" s="5"/>
      <c r="F2" s="5"/>
      <c r="G2" s="5"/>
      <c r="H2" s="5"/>
      <c r="I2" s="5"/>
    </row>
    <row r="3" spans="1:9" s="3" customFormat="1" ht="18.75" customHeight="1" x14ac:dyDescent="0.3">
      <c r="A3" s="18" t="s">
        <v>5</v>
      </c>
      <c r="B3" s="76"/>
      <c r="C3" s="77"/>
      <c r="D3" s="30"/>
      <c r="E3" s="30"/>
      <c r="F3" s="30"/>
      <c r="G3" s="30"/>
      <c r="H3" s="30"/>
      <c r="I3" s="30"/>
    </row>
    <row r="4" spans="1:9" s="3" customFormat="1" x14ac:dyDescent="0.3">
      <c r="A4" s="19"/>
      <c r="B4" s="30"/>
      <c r="C4" s="30"/>
      <c r="D4" s="30"/>
      <c r="E4" s="30"/>
      <c r="F4" s="30"/>
      <c r="G4" s="30"/>
      <c r="H4" s="30"/>
      <c r="I4" s="30"/>
    </row>
    <row r="5" spans="1:9" s="3" customFormat="1" ht="18.75" customHeight="1" x14ac:dyDescent="0.3">
      <c r="A5" s="20" t="s">
        <v>0</v>
      </c>
      <c r="B5" s="66"/>
      <c r="C5" s="66"/>
      <c r="D5" s="66"/>
      <c r="E5" s="68" t="s">
        <v>90</v>
      </c>
      <c r="F5" s="69"/>
      <c r="G5" s="69"/>
      <c r="H5" s="30"/>
      <c r="I5" s="30"/>
    </row>
    <row r="6" spans="1:9" s="3" customFormat="1" ht="18.75" customHeight="1" x14ac:dyDescent="0.3">
      <c r="A6" s="20" t="s">
        <v>1</v>
      </c>
      <c r="B6" s="66"/>
      <c r="C6" s="66"/>
      <c r="D6" s="66"/>
      <c r="E6" s="68"/>
      <c r="F6" s="69"/>
      <c r="G6" s="69"/>
      <c r="H6" s="30"/>
      <c r="I6" s="30"/>
    </row>
    <row r="7" spans="1:9" s="3" customFormat="1" ht="18.75" customHeight="1" x14ac:dyDescent="0.3">
      <c r="A7" s="20" t="s">
        <v>2</v>
      </c>
      <c r="B7" s="66"/>
      <c r="C7" s="66"/>
      <c r="D7" s="66"/>
      <c r="E7" s="69"/>
      <c r="F7" s="69"/>
      <c r="G7" s="69"/>
      <c r="H7" s="30"/>
      <c r="I7" s="30"/>
    </row>
    <row r="8" spans="1:9" s="3" customFormat="1" ht="18.75" customHeight="1" x14ac:dyDescent="0.3">
      <c r="A8" s="20" t="s">
        <v>75</v>
      </c>
      <c r="B8" s="66"/>
      <c r="C8" s="66"/>
      <c r="D8" s="66"/>
      <c r="E8" s="68"/>
      <c r="F8" s="69"/>
      <c r="G8" s="69"/>
      <c r="H8" s="30"/>
      <c r="I8" s="30"/>
    </row>
    <row r="9" spans="1:9" s="3" customFormat="1" ht="18.75" customHeight="1" x14ac:dyDescent="0.3">
      <c r="A9" s="72" t="s">
        <v>46</v>
      </c>
      <c r="B9" s="66"/>
      <c r="C9" s="66"/>
      <c r="D9" s="66"/>
      <c r="E9" s="70" t="s">
        <v>91</v>
      </c>
      <c r="F9" s="71"/>
      <c r="G9" s="71"/>
      <c r="H9" s="30"/>
      <c r="I9" s="30"/>
    </row>
    <row r="10" spans="1:9" s="3" customFormat="1" ht="18.75" customHeight="1" x14ac:dyDescent="0.3">
      <c r="A10" s="73"/>
      <c r="B10" s="66"/>
      <c r="C10" s="66"/>
      <c r="D10" s="66"/>
      <c r="E10" s="70"/>
      <c r="F10" s="71"/>
      <c r="G10" s="71"/>
      <c r="H10" s="30"/>
      <c r="I10" s="30"/>
    </row>
    <row r="11" spans="1:9" s="3" customFormat="1" ht="18.75" customHeight="1" x14ac:dyDescent="0.3">
      <c r="A11" s="74"/>
      <c r="B11" s="66"/>
      <c r="C11" s="66"/>
      <c r="D11" s="66"/>
      <c r="E11" s="70"/>
      <c r="F11" s="71"/>
      <c r="G11" s="71"/>
      <c r="H11" s="30"/>
      <c r="I11" s="30"/>
    </row>
    <row r="12" spans="1:9" s="3" customFormat="1" ht="18.75" customHeight="1" x14ac:dyDescent="0.3">
      <c r="A12" s="59" t="s">
        <v>45</v>
      </c>
      <c r="B12" s="66"/>
      <c r="C12" s="66"/>
      <c r="D12" s="66"/>
      <c r="E12" s="58"/>
      <c r="F12" s="14"/>
      <c r="G12" s="14"/>
      <c r="H12" s="30"/>
      <c r="I12" s="30"/>
    </row>
    <row r="13" spans="1:9" s="3" customFormat="1" ht="18.75" customHeight="1" x14ac:dyDescent="0.3">
      <c r="A13" s="20" t="s">
        <v>89</v>
      </c>
      <c r="B13" s="66"/>
      <c r="C13" s="66"/>
      <c r="D13" s="66"/>
      <c r="E13" s="67" t="s">
        <v>95</v>
      </c>
      <c r="F13" s="67"/>
      <c r="G13" s="67"/>
      <c r="H13" s="30"/>
      <c r="I13" s="30"/>
    </row>
    <row r="14" spans="1:9" s="3" customFormat="1" x14ac:dyDescent="0.3">
      <c r="A14" s="19"/>
      <c r="B14" s="31"/>
      <c r="C14" s="30"/>
      <c r="D14" s="31"/>
      <c r="E14" s="67"/>
      <c r="F14" s="67"/>
      <c r="G14" s="67"/>
      <c r="H14" s="30"/>
      <c r="I14" s="30"/>
    </row>
    <row r="15" spans="1:9" s="3" customFormat="1" ht="31.95" customHeight="1" x14ac:dyDescent="0.3">
      <c r="A15" s="20" t="s">
        <v>76</v>
      </c>
      <c r="B15" s="4" t="s">
        <v>20</v>
      </c>
      <c r="C15" s="52"/>
      <c r="D15" s="21" t="str">
        <f>IF(C15="5x10^7 copies/µL","   Please select 50 µL for volume option.",(IF(C15="10^5 copies/µL","   Please select 1 mL for volume option.","")))</f>
        <v/>
      </c>
      <c r="E15" s="67"/>
      <c r="F15" s="67"/>
      <c r="G15" s="67"/>
      <c r="H15" s="30"/>
      <c r="I15" s="30"/>
    </row>
    <row r="16" spans="1:9" s="3" customFormat="1" ht="18.75" customHeight="1" x14ac:dyDescent="0.3">
      <c r="A16" s="20" t="s">
        <v>43</v>
      </c>
      <c r="B16" s="4" t="s">
        <v>21</v>
      </c>
      <c r="C16" s="32"/>
      <c r="D16" s="31"/>
      <c r="E16" s="30"/>
      <c r="F16" s="30"/>
      <c r="G16" s="30"/>
      <c r="H16" s="30"/>
      <c r="I16" s="30"/>
    </row>
    <row r="17" spans="1:9" s="3" customFormat="1" ht="18.75" customHeight="1" x14ac:dyDescent="0.3">
      <c r="A17" s="19"/>
      <c r="B17" s="31"/>
      <c r="C17" s="30"/>
      <c r="D17" s="31"/>
      <c r="E17" s="30"/>
      <c r="F17" s="30"/>
      <c r="G17" s="30"/>
      <c r="H17" s="30"/>
      <c r="I17" s="30"/>
    </row>
    <row r="18" spans="1:9" s="3" customFormat="1" ht="18.75" customHeight="1" x14ac:dyDescent="0.3">
      <c r="A18" s="78" t="s">
        <v>59</v>
      </c>
      <c r="B18" s="79"/>
      <c r="C18" s="30"/>
      <c r="D18" s="31"/>
      <c r="E18" s="30"/>
      <c r="F18" s="30"/>
      <c r="G18" s="30"/>
      <c r="H18" s="30"/>
      <c r="I18" s="30"/>
    </row>
    <row r="19" spans="1:9" s="3" customFormat="1" x14ac:dyDescent="0.3">
      <c r="A19" s="19"/>
      <c r="B19" s="31"/>
      <c r="C19" s="30"/>
      <c r="D19" s="31"/>
      <c r="E19" s="30"/>
      <c r="F19" s="30"/>
      <c r="G19" s="30"/>
      <c r="H19" s="30"/>
      <c r="I19" s="30"/>
    </row>
    <row r="20" spans="1:9" s="3" customFormat="1" ht="28.95" customHeight="1" x14ac:dyDescent="0.3">
      <c r="A20" s="20" t="s">
        <v>4</v>
      </c>
      <c r="B20" s="4" t="s">
        <v>20</v>
      </c>
      <c r="C20" s="32"/>
      <c r="D20" s="93" t="str">
        <f>IF(C20="Yes","Note: Performance of customer-designed assays is not guaranteed and this may result in increased turnaround time and cost for your custom control.  You will be contacted to discuss these topics.","")</f>
        <v/>
      </c>
      <c r="E20" s="94"/>
      <c r="F20" s="94"/>
      <c r="G20" s="30"/>
      <c r="H20" s="30"/>
      <c r="I20" s="30"/>
    </row>
    <row r="21" spans="1:9" s="3" customFormat="1" ht="18.600000000000001" customHeight="1" x14ac:dyDescent="0.3">
      <c r="A21" s="53" t="s">
        <v>58</v>
      </c>
      <c r="B21" s="4" t="s">
        <v>20</v>
      </c>
      <c r="C21" s="32"/>
      <c r="D21" s="93" t="str">
        <f>IF(C20="no","",IF(C21="Yes","Enter assay names and/or assay IDs and their amplicon sequences on the Customer Assay Amplicons tab.",IF(C21="No","Note: Custom Control design will be impacted without target amplicons for customer-designed assays.","")))</f>
        <v/>
      </c>
      <c r="E21" s="94"/>
      <c r="F21" s="94"/>
      <c r="G21" s="30"/>
      <c r="H21" s="30"/>
      <c r="I21" s="30"/>
    </row>
    <row r="22" spans="1:9" s="3" customFormat="1" x14ac:dyDescent="0.3">
      <c r="A22" s="19"/>
      <c r="B22" s="31"/>
      <c r="C22" s="30"/>
      <c r="D22" s="31"/>
      <c r="E22" s="30" t="s">
        <v>18</v>
      </c>
      <c r="F22" s="30"/>
      <c r="G22" s="30"/>
      <c r="H22" s="30"/>
      <c r="I22" s="30"/>
    </row>
    <row r="23" spans="1:9" s="3" customFormat="1" ht="46.2" customHeight="1" x14ac:dyDescent="0.3">
      <c r="A23" s="53" t="s">
        <v>88</v>
      </c>
      <c r="B23" s="4" t="s">
        <v>20</v>
      </c>
      <c r="C23" s="32"/>
      <c r="D23" s="34" t="str">
        <f>IF(C23="No","Clearly list which targets could be excluded:","")</f>
        <v/>
      </c>
      <c r="E23" s="95"/>
      <c r="F23" s="96"/>
      <c r="G23" s="96"/>
      <c r="H23" s="97"/>
      <c r="I23" s="30"/>
    </row>
    <row r="24" spans="1:9" s="3" customFormat="1" x14ac:dyDescent="0.3">
      <c r="A24" s="19"/>
      <c r="B24" s="31"/>
      <c r="C24" s="30"/>
      <c r="D24" s="31"/>
      <c r="E24" s="30" t="s">
        <v>18</v>
      </c>
      <c r="F24" s="30"/>
      <c r="G24" s="30"/>
      <c r="H24" s="30"/>
      <c r="I24" s="30"/>
    </row>
    <row r="25" spans="1:9" s="3" customFormat="1" ht="53.25" customHeight="1" x14ac:dyDescent="0.3">
      <c r="A25" s="20" t="s">
        <v>50</v>
      </c>
      <c r="B25" s="4" t="s">
        <v>20</v>
      </c>
      <c r="C25" s="41"/>
      <c r="D25" s="60" t="str">
        <f>IF(C25="","",IF(C25="OpenArray or TAC Positive Control","Your control will be manufactured as quickly as possible to provide a positive control for your plates or cards.  Additional targets may be included as necessary to speed up production.",IF(C25="Assay Verification","Your Control will inlude a single copy per target.
Select necessary design limitations below.","Describe expected use (knowing the expected use will allow for the most appropriate design to meet your requirements):")))</f>
        <v/>
      </c>
      <c r="E25" s="95"/>
      <c r="F25" s="96"/>
      <c r="G25" s="96"/>
      <c r="H25" s="97"/>
      <c r="I25" s="30"/>
    </row>
    <row r="26" spans="1:9" s="3" customFormat="1" ht="15" customHeight="1" x14ac:dyDescent="0.3">
      <c r="A26" s="19"/>
      <c r="B26" s="31"/>
      <c r="C26" s="30"/>
      <c r="D26" s="62"/>
      <c r="E26" s="100" t="s">
        <v>18</v>
      </c>
      <c r="F26" s="30"/>
      <c r="G26" s="30"/>
      <c r="H26" s="30"/>
      <c r="I26" s="30"/>
    </row>
    <row r="27" spans="1:9" s="3" customFormat="1" ht="14.25" hidden="1" customHeight="1" x14ac:dyDescent="0.3">
      <c r="A27" s="19"/>
      <c r="B27" s="31"/>
      <c r="C27" s="30"/>
      <c r="D27" s="42"/>
      <c r="E27" s="101"/>
      <c r="F27" s="30"/>
      <c r="G27" s="30"/>
      <c r="H27" s="30"/>
      <c r="I27" s="30"/>
    </row>
    <row r="28" spans="1:9" s="3" customFormat="1" ht="47.25" customHeight="1" x14ac:dyDescent="0.3">
      <c r="A28" s="20" t="s">
        <v>64</v>
      </c>
      <c r="B28" s="4" t="s">
        <v>20</v>
      </c>
      <c r="C28" s="61"/>
      <c r="D28" s="34" t="str">
        <f>IF(C28="","",IF(C28="Other","Please describe specific design limitations:
Any limitations may require additional manufacturing time.",IF(RIGHT(C28,7)="targets","""No additional targets"" will significantly increase the manufacturing time and is only required for validating individual components of pooled assays.",IF(C28&lt;&gt;"None","""1x coverage"" may lead to additional manufacturing time.",""))))</f>
        <v/>
      </c>
      <c r="E28" s="95"/>
      <c r="F28" s="96"/>
      <c r="G28" s="96"/>
      <c r="H28" s="97"/>
      <c r="I28" s="30"/>
    </row>
    <row r="29" spans="1:9" s="3" customFormat="1" x14ac:dyDescent="0.3">
      <c r="A29" s="19"/>
      <c r="B29" s="99" t="str">
        <f>CONCATENATE("Recommended Selection: ",IF(C25="",Values!W2,IF(C25=Values!P2,Values!W2,IF(C25=Values!P3,Values!W3,IF(C25=Values!P4,Values!W6,"")))))</f>
        <v>Recommended Selection: None</v>
      </c>
      <c r="C29" s="99"/>
      <c r="D29" s="99"/>
      <c r="E29" s="30"/>
      <c r="F29" s="30"/>
      <c r="G29" s="30"/>
      <c r="H29" s="30"/>
      <c r="I29" s="30"/>
    </row>
    <row r="30" spans="1:9" s="3" customFormat="1" ht="16.5" customHeight="1" x14ac:dyDescent="0.3">
      <c r="A30" s="29"/>
      <c r="B30" s="29"/>
      <c r="C30" s="29"/>
      <c r="D30" s="14"/>
      <c r="E30" s="14"/>
      <c r="F30" s="30"/>
      <c r="G30" s="30"/>
      <c r="H30" s="30"/>
      <c r="I30" s="30"/>
    </row>
    <row r="31" spans="1:9" s="3" customFormat="1" ht="18.600000000000001" customHeight="1" x14ac:dyDescent="0.3">
      <c r="A31" s="20" t="s">
        <v>55</v>
      </c>
      <c r="B31" s="90"/>
      <c r="C31" s="92"/>
      <c r="D31" s="33" t="str">
        <f>IF(LEN(B31)&gt;20,"Your entry has "&amp;LEN(B31)&amp;" characters.","")</f>
        <v/>
      </c>
      <c r="E31" s="14"/>
      <c r="F31" s="30"/>
      <c r="G31" s="30"/>
      <c r="H31" s="30"/>
      <c r="I31" s="30"/>
    </row>
    <row r="32" spans="1:9" s="3" customFormat="1" ht="72" x14ac:dyDescent="0.3">
      <c r="A32" s="28" t="s">
        <v>86</v>
      </c>
      <c r="B32" s="98" t="s">
        <v>73</v>
      </c>
      <c r="C32" s="98"/>
      <c r="D32" s="14"/>
      <c r="E32" s="14"/>
      <c r="F32" s="30"/>
      <c r="G32" s="30"/>
      <c r="H32" s="30"/>
      <c r="I32" s="30"/>
    </row>
    <row r="33" spans="1:9" s="3" customFormat="1" ht="21.6" customHeight="1" x14ac:dyDescent="0.3">
      <c r="A33" s="19"/>
      <c r="B33" s="30"/>
      <c r="C33" s="30"/>
      <c r="D33" s="30"/>
      <c r="E33" s="30"/>
      <c r="F33" s="30"/>
      <c r="G33" s="30"/>
      <c r="H33" s="30"/>
      <c r="I33" s="30"/>
    </row>
    <row r="34" spans="1:9" s="3" customFormat="1" ht="28.5" customHeight="1" x14ac:dyDescent="0.3">
      <c r="A34" s="20" t="s">
        <v>68</v>
      </c>
      <c r="B34" s="90"/>
      <c r="C34" s="91"/>
      <c r="D34" s="92"/>
      <c r="E34" s="68"/>
      <c r="F34" s="69"/>
      <c r="G34" s="69"/>
      <c r="H34" s="69"/>
      <c r="I34" s="30"/>
    </row>
    <row r="35" spans="1:9" x14ac:dyDescent="0.3">
      <c r="A35" s="13"/>
      <c r="B35" s="5"/>
      <c r="C35" s="5"/>
      <c r="D35" s="5"/>
      <c r="E35" s="5"/>
      <c r="F35" s="5"/>
      <c r="G35" s="5"/>
      <c r="H35" s="5"/>
      <c r="I35" s="5"/>
    </row>
    <row r="36" spans="1:9" x14ac:dyDescent="0.3">
      <c r="A36" s="54" t="s">
        <v>62</v>
      </c>
      <c r="B36" s="81"/>
      <c r="C36" s="82"/>
      <c r="D36" s="83"/>
      <c r="E36" s="5"/>
      <c r="F36" s="5"/>
      <c r="G36" s="5"/>
      <c r="H36" s="5"/>
      <c r="I36" s="5"/>
    </row>
    <row r="37" spans="1:9" ht="15" customHeight="1" x14ac:dyDescent="0.3">
      <c r="A37" s="80" t="s">
        <v>52</v>
      </c>
      <c r="B37" s="84"/>
      <c r="C37" s="85"/>
      <c r="D37" s="86"/>
      <c r="E37" s="5"/>
      <c r="F37" s="5"/>
      <c r="G37" s="5"/>
      <c r="H37" s="5"/>
      <c r="I37" s="5"/>
    </row>
    <row r="38" spans="1:9" x14ac:dyDescent="0.3">
      <c r="A38" s="80"/>
      <c r="B38" s="84"/>
      <c r="C38" s="85"/>
      <c r="D38" s="86"/>
      <c r="E38" s="5"/>
      <c r="F38" s="5"/>
      <c r="G38" s="5"/>
      <c r="H38" s="5"/>
      <c r="I38" s="5"/>
    </row>
    <row r="39" spans="1:9" x14ac:dyDescent="0.3">
      <c r="A39" s="5"/>
      <c r="B39" s="84"/>
      <c r="C39" s="85"/>
      <c r="D39" s="86"/>
      <c r="E39" s="5"/>
      <c r="F39" s="5"/>
      <c r="G39" s="5"/>
      <c r="H39" s="5"/>
      <c r="I39" s="5"/>
    </row>
    <row r="40" spans="1:9" x14ac:dyDescent="0.3">
      <c r="A40" s="5"/>
      <c r="B40" s="87"/>
      <c r="C40" s="88"/>
      <c r="D40" s="89"/>
      <c r="E40" s="5"/>
      <c r="F40" s="5"/>
      <c r="G40" s="5"/>
      <c r="H40" s="5"/>
      <c r="I40" s="5"/>
    </row>
    <row r="41" spans="1:9" x14ac:dyDescent="0.3">
      <c r="A41" s="5"/>
      <c r="B41" s="5"/>
      <c r="C41" s="5"/>
      <c r="D41" s="5"/>
      <c r="E41" s="5"/>
      <c r="F41" s="5"/>
      <c r="G41" s="5"/>
      <c r="H41" s="5"/>
      <c r="I41" s="5"/>
    </row>
  </sheetData>
  <mergeCells count="32">
    <mergeCell ref="A18:B18"/>
    <mergeCell ref="A37:A38"/>
    <mergeCell ref="B36:D40"/>
    <mergeCell ref="B34:D34"/>
    <mergeCell ref="D20:F20"/>
    <mergeCell ref="D21:F21"/>
    <mergeCell ref="E23:H23"/>
    <mergeCell ref="E25:H25"/>
    <mergeCell ref="E34:H34"/>
    <mergeCell ref="B32:C32"/>
    <mergeCell ref="B31:C31"/>
    <mergeCell ref="B29:D29"/>
    <mergeCell ref="E28:H28"/>
    <mergeCell ref="E26:E27"/>
    <mergeCell ref="B1:G1"/>
    <mergeCell ref="E7:G7"/>
    <mergeCell ref="B7:D7"/>
    <mergeCell ref="B3:C3"/>
    <mergeCell ref="B5:D5"/>
    <mergeCell ref="B6:D6"/>
    <mergeCell ref="E5:G5"/>
    <mergeCell ref="E6:G6"/>
    <mergeCell ref="A9:A11"/>
    <mergeCell ref="B8:D8"/>
    <mergeCell ref="B9:D9"/>
    <mergeCell ref="B10:D10"/>
    <mergeCell ref="B11:D11"/>
    <mergeCell ref="B13:D13"/>
    <mergeCell ref="B12:D12"/>
    <mergeCell ref="E13:G15"/>
    <mergeCell ref="E8:G8"/>
    <mergeCell ref="E9:G11"/>
  </mergeCells>
  <conditionalFormatting sqref="B3:C3 B5:B6 B8:B13 C15:C16 C20 C23 C25 B31:C31">
    <cfRule type="containsBlanks" dxfId="14" priority="23">
      <formula>LEN(TRIM(B3))=0</formula>
    </cfRule>
  </conditionalFormatting>
  <conditionalFormatting sqref="B5:D13">
    <cfRule type="containsBlanks" dxfId="13" priority="7">
      <formula>LEN(TRIM(B5))=0</formula>
    </cfRule>
  </conditionalFormatting>
  <conditionalFormatting sqref="C21">
    <cfRule type="expression" dxfId="12" priority="21">
      <formula>IF($C$20="yes",IF($C$21="",TRUE,FALSE),FALSE)</formula>
    </cfRule>
  </conditionalFormatting>
  <conditionalFormatting sqref="C28">
    <cfRule type="containsBlanks" dxfId="11" priority="13">
      <formula>LEN(TRIM(C28))=0</formula>
    </cfRule>
  </conditionalFormatting>
  <conditionalFormatting sqref="D15">
    <cfRule type="cellIs" dxfId="10" priority="33" operator="equal">
      <formula>"Please select 50 µL for volume option."</formula>
    </cfRule>
  </conditionalFormatting>
  <conditionalFormatting sqref="D20:D21">
    <cfRule type="notContainsBlanks" dxfId="9" priority="44">
      <formula>LEN(TRIM(D20))&gt;0</formula>
    </cfRule>
  </conditionalFormatting>
  <conditionalFormatting sqref="D23">
    <cfRule type="cellIs" dxfId="8" priority="1" stopIfTrue="1" operator="equal">
      <formula>"Please describe specific design limitations:"</formula>
    </cfRule>
    <cfRule type="notContainsBlanks" dxfId="7" priority="2">
      <formula>LEN(TRIM(D23))&gt;0</formula>
    </cfRule>
  </conditionalFormatting>
  <conditionalFormatting sqref="D25">
    <cfRule type="notContainsBlanks" dxfId="6" priority="49">
      <formula>LEN(TRIM(D25))&gt;0</formula>
    </cfRule>
  </conditionalFormatting>
  <conditionalFormatting sqref="D28">
    <cfRule type="notContainsBlanks" dxfId="5" priority="14">
      <formula>LEN(TRIM(D28))&gt;0</formula>
    </cfRule>
  </conditionalFormatting>
  <conditionalFormatting sqref="E23:H23">
    <cfRule type="expression" dxfId="4" priority="9">
      <formula>IF($C$23="No",IF($E$23="",TRUE,FALSE),FALSE)</formula>
    </cfRule>
  </conditionalFormatting>
  <conditionalFormatting sqref="E25:H25">
    <cfRule type="expression" dxfId="3" priority="16">
      <formula>IF($C$25="other",IF($E$25="",TRUE,FALSE),FALSE)</formula>
    </cfRule>
  </conditionalFormatting>
  <conditionalFormatting sqref="E28:H28">
    <cfRule type="expression" dxfId="2" priority="12">
      <formula>IF($C$28="other",IF($E$28="",TRUE,FALSE),FALSE)</formula>
    </cfRule>
  </conditionalFormatting>
  <dataValidations count="2">
    <dataValidation type="whole" operator="greaterThanOrEqual" allowBlank="1" showInputMessage="1" showErrorMessage="1" error="Please enter a whole number" sqref="C16" xr:uid="{00000000-0002-0000-0000-000000000000}">
      <formula1>1</formula1>
    </dataValidation>
    <dataValidation type="date" operator="greaterThan" allowBlank="1" showInputMessage="1" showErrorMessage="1" sqref="B3:C3" xr:uid="{00000000-0002-0000-0000-000001000000}">
      <formula1>43466</formula1>
    </dataValidation>
  </dataValidations>
  <pageMargins left="0.7" right="0.7" top="0.75" bottom="0.75" header="0.3" footer="0.3"/>
  <pageSetup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Values!$B$2:$B$3</xm:f>
          </x14:formula1>
          <xm:sqref>C20:C21 C23</xm:sqref>
        </x14:dataValidation>
        <x14:dataValidation type="list" allowBlank="1" showInputMessage="1" showErrorMessage="1" xr:uid="{00000000-0002-0000-0000-000003000000}">
          <x14:formula1>
            <xm:f>Values!$P$2:$P$4</xm:f>
          </x14:formula1>
          <xm:sqref>C25</xm:sqref>
        </x14:dataValidation>
        <x14:dataValidation type="list" allowBlank="1" showInputMessage="1" showErrorMessage="1" xr:uid="{00000000-0002-0000-0000-000004000000}">
          <x14:formula1>
            <xm:f>Values!$U$2:$U$3</xm:f>
          </x14:formula1>
          <xm:sqref>C15</xm:sqref>
        </x14:dataValidation>
        <x14:dataValidation type="list" allowBlank="1" showInputMessage="1" showErrorMessage="1" xr:uid="{00000000-0002-0000-0000-000005000000}">
          <x14:formula1>
            <xm:f>IF($C$25="Assay Verification",Values!$W$12:$W$14,Values!$W$12:$W$16)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57"/>
  <sheetViews>
    <sheetView workbookViewId="0">
      <selection activeCell="F2" sqref="F2"/>
    </sheetView>
  </sheetViews>
  <sheetFormatPr defaultRowHeight="14.4" x14ac:dyDescent="0.3"/>
  <cols>
    <col min="1" max="1" width="44.6640625" customWidth="1"/>
    <col min="2" max="2" width="3.88671875" customWidth="1"/>
    <col min="4" max="4" width="20.33203125" style="2" customWidth="1"/>
    <col min="5" max="5" width="28.88671875" style="2" customWidth="1"/>
    <col min="6" max="9" width="19.109375" style="2" customWidth="1"/>
    <col min="10" max="10" width="9.109375" style="35" hidden="1" customWidth="1"/>
  </cols>
  <sheetData>
    <row r="1" spans="1:10" ht="49.5" customHeight="1" x14ac:dyDescent="0.3">
      <c r="A1" s="56" t="s">
        <v>85</v>
      </c>
      <c r="C1" s="22" t="s">
        <v>69</v>
      </c>
      <c r="D1" s="24" t="s">
        <v>17</v>
      </c>
      <c r="E1" s="22" t="s">
        <v>77</v>
      </c>
      <c r="F1" s="22" t="s">
        <v>81</v>
      </c>
      <c r="G1" s="22" t="s">
        <v>78</v>
      </c>
      <c r="H1" s="22" t="s">
        <v>79</v>
      </c>
      <c r="I1" s="22" t="s">
        <v>80</v>
      </c>
      <c r="J1" s="48" t="s">
        <v>70</v>
      </c>
    </row>
    <row r="2" spans="1:10" x14ac:dyDescent="0.3">
      <c r="A2" s="103" t="s">
        <v>82</v>
      </c>
      <c r="C2" s="47" t="str">
        <f>IF(LEN(D2&amp;E2&amp;F2&amp;G2&amp;H2&amp;I2)&gt;0,1,"")</f>
        <v/>
      </c>
      <c r="D2" s="36"/>
      <c r="E2" s="46"/>
      <c r="F2" s="45"/>
      <c r="G2" s="45"/>
      <c r="H2" s="45"/>
      <c r="I2" s="37"/>
      <c r="J2" s="49">
        <f>COUNTIF($E$2:$E$257,E2)</f>
        <v>0</v>
      </c>
    </row>
    <row r="3" spans="1:10" x14ac:dyDescent="0.3">
      <c r="A3" s="103"/>
      <c r="C3" s="47" t="str">
        <f>IF(LEN(D3&amp;E3&amp;F3&amp;G3&amp;H3&amp;I3)&gt;0,MAX($C$2:C2)+1,"")</f>
        <v/>
      </c>
      <c r="D3" s="36"/>
      <c r="E3" s="46"/>
      <c r="F3" s="45"/>
      <c r="G3" s="45"/>
      <c r="H3" s="45"/>
      <c r="I3" s="37"/>
      <c r="J3" s="49">
        <f t="shared" ref="J3:J66" si="0">COUNTIF($E$2:$E$257,E3)</f>
        <v>0</v>
      </c>
    </row>
    <row r="4" spans="1:10" ht="14.4" customHeight="1" x14ac:dyDescent="0.3">
      <c r="C4" s="47" t="str">
        <f>IF(LEN(D4&amp;E4&amp;F4&amp;G4&amp;H4&amp;I4)&gt;0,MAX($C$2:C3)+1,"")</f>
        <v/>
      </c>
      <c r="D4" s="36"/>
      <c r="E4" s="46"/>
      <c r="F4" s="45"/>
      <c r="G4" s="45"/>
      <c r="H4" s="45"/>
      <c r="I4" s="37"/>
      <c r="J4" s="49">
        <f t="shared" si="0"/>
        <v>0</v>
      </c>
    </row>
    <row r="5" spans="1:10" x14ac:dyDescent="0.3">
      <c r="A5" s="103" t="s">
        <v>83</v>
      </c>
      <c r="C5" s="47" t="str">
        <f>IF(LEN(D5&amp;E5&amp;F5&amp;G5&amp;H5&amp;I5)&gt;0,MAX($C$2:C4)+1,"")</f>
        <v/>
      </c>
      <c r="D5" s="36"/>
      <c r="E5" s="46"/>
      <c r="F5" s="45"/>
      <c r="G5" s="45"/>
      <c r="H5" s="45"/>
      <c r="I5" s="37"/>
      <c r="J5" s="49">
        <f t="shared" si="0"/>
        <v>0</v>
      </c>
    </row>
    <row r="6" spans="1:10" x14ac:dyDescent="0.3">
      <c r="A6" s="103"/>
      <c r="C6" s="47" t="str">
        <f>IF(LEN(D6&amp;E6&amp;F6&amp;G6&amp;H6&amp;I6)&gt;0,MAX($C$2:C5)+1,"")</f>
        <v/>
      </c>
      <c r="D6" s="36"/>
      <c r="E6" s="46"/>
      <c r="F6" s="45"/>
      <c r="G6" s="45"/>
      <c r="H6" s="45"/>
      <c r="I6" s="37"/>
      <c r="J6" s="49">
        <f t="shared" si="0"/>
        <v>0</v>
      </c>
    </row>
    <row r="7" spans="1:10" x14ac:dyDescent="0.3">
      <c r="A7" s="103"/>
      <c r="C7" s="47" t="str">
        <f>IF(LEN(D7&amp;E7&amp;F7&amp;G7&amp;H7&amp;I7)&gt;0,MAX($C$2:C6)+1,"")</f>
        <v/>
      </c>
      <c r="D7" s="36"/>
      <c r="E7" s="46"/>
      <c r="F7" s="45"/>
      <c r="G7" s="45"/>
      <c r="H7" s="45"/>
      <c r="I7" s="37"/>
      <c r="J7" s="49">
        <f t="shared" si="0"/>
        <v>0</v>
      </c>
    </row>
    <row r="8" spans="1:10" x14ac:dyDescent="0.3">
      <c r="A8" s="103"/>
      <c r="C8" s="47" t="str">
        <f>IF(LEN(D8&amp;E8&amp;F8&amp;G8&amp;H8&amp;I8)&gt;0,MAX($C$2:C7)+1,"")</f>
        <v/>
      </c>
      <c r="D8" s="36"/>
      <c r="E8" s="46"/>
      <c r="F8" s="45"/>
      <c r="G8" s="45"/>
      <c r="H8" s="45"/>
      <c r="I8" s="37"/>
      <c r="J8" s="49">
        <f t="shared" si="0"/>
        <v>0</v>
      </c>
    </row>
    <row r="9" spans="1:10" x14ac:dyDescent="0.3">
      <c r="A9" s="103"/>
      <c r="C9" s="47" t="str">
        <f>IF(LEN(D9&amp;E9&amp;F9&amp;G9&amp;H9&amp;I9)&gt;0,MAX($C$2:C8)+1,"")</f>
        <v/>
      </c>
      <c r="D9" s="36"/>
      <c r="E9" s="46"/>
      <c r="F9" s="45"/>
      <c r="G9" s="45"/>
      <c r="H9" s="45"/>
      <c r="I9" s="37"/>
      <c r="J9" s="49">
        <f t="shared" si="0"/>
        <v>0</v>
      </c>
    </row>
    <row r="10" spans="1:10" ht="15" customHeight="1" x14ac:dyDescent="0.3">
      <c r="A10" s="103"/>
      <c r="C10" s="47" t="str">
        <f>IF(LEN(D10&amp;E10&amp;F10&amp;G10&amp;H10&amp;I10)&gt;0,MAX($C$2:C9)+1,"")</f>
        <v/>
      </c>
      <c r="D10" s="36"/>
      <c r="E10" s="46"/>
      <c r="F10" s="45"/>
      <c r="G10" s="45"/>
      <c r="H10" s="45"/>
      <c r="I10" s="37"/>
      <c r="J10" s="49">
        <f t="shared" si="0"/>
        <v>0</v>
      </c>
    </row>
    <row r="11" spans="1:10" x14ac:dyDescent="0.3">
      <c r="A11" s="103"/>
      <c r="C11" s="47" t="str">
        <f>IF(LEN(D11&amp;E11&amp;F11&amp;G11&amp;H11&amp;I11)&gt;0,MAX($C$2:C10)+1,"")</f>
        <v/>
      </c>
      <c r="D11" s="36"/>
      <c r="E11" s="46"/>
      <c r="F11" s="45"/>
      <c r="G11" s="45"/>
      <c r="H11" s="45"/>
      <c r="I11" s="37"/>
      <c r="J11" s="49">
        <f t="shared" si="0"/>
        <v>0</v>
      </c>
    </row>
    <row r="12" spans="1:10" x14ac:dyDescent="0.3">
      <c r="A12" s="55"/>
      <c r="C12" s="47" t="str">
        <f>IF(LEN(D12&amp;E12&amp;F12&amp;G12&amp;H12&amp;I12)&gt;0,MAX($C$2:C11)+1,"")</f>
        <v/>
      </c>
      <c r="D12" s="36"/>
      <c r="E12" s="46"/>
      <c r="F12" s="45"/>
      <c r="G12" s="45"/>
      <c r="H12" s="45"/>
      <c r="I12" s="37"/>
      <c r="J12" s="49">
        <f t="shared" si="0"/>
        <v>0</v>
      </c>
    </row>
    <row r="13" spans="1:10" x14ac:dyDescent="0.3">
      <c r="A13" s="104" t="s">
        <v>84</v>
      </c>
      <c r="C13" s="47" t="str">
        <f>IF(LEN(D13&amp;E13&amp;F13&amp;G13&amp;H13&amp;I13)&gt;0,MAX($C$2:C12)+1,"")</f>
        <v/>
      </c>
      <c r="D13" s="36"/>
      <c r="E13" s="46"/>
      <c r="F13" s="45"/>
      <c r="G13" s="45"/>
      <c r="H13" s="45"/>
      <c r="I13" s="37"/>
      <c r="J13" s="49">
        <f t="shared" si="0"/>
        <v>0</v>
      </c>
    </row>
    <row r="14" spans="1:10" x14ac:dyDescent="0.3">
      <c r="A14" s="104"/>
      <c r="C14" s="47" t="str">
        <f>IF(LEN(D14&amp;E14&amp;F14&amp;G14&amp;H14&amp;I14)&gt;0,MAX($C$2:C13)+1,"")</f>
        <v/>
      </c>
      <c r="D14" s="36"/>
      <c r="E14" s="46"/>
      <c r="F14" s="45"/>
      <c r="G14" s="45"/>
      <c r="H14" s="45"/>
      <c r="I14" s="37"/>
      <c r="J14" s="49">
        <f t="shared" si="0"/>
        <v>0</v>
      </c>
    </row>
    <row r="15" spans="1:10" x14ac:dyDescent="0.3">
      <c r="A15" s="55"/>
      <c r="C15" s="47" t="str">
        <f>IF(LEN(D15&amp;E15&amp;F15&amp;G15&amp;H15&amp;I15)&gt;0,MAX($C$2:C14)+1,"")</f>
        <v/>
      </c>
      <c r="D15" s="36"/>
      <c r="E15" s="46"/>
      <c r="F15" s="45"/>
      <c r="G15" s="45"/>
      <c r="H15" s="45"/>
      <c r="I15" s="37"/>
      <c r="J15" s="49">
        <f t="shared" si="0"/>
        <v>0</v>
      </c>
    </row>
    <row r="16" spans="1:10" x14ac:dyDescent="0.3">
      <c r="A16" s="102" t="s">
        <v>71</v>
      </c>
      <c r="C16" s="47" t="str">
        <f>IF(LEN(D16&amp;E16&amp;F16&amp;G16&amp;H16&amp;I16)&gt;0,MAX($C$2:C15)+1,"")</f>
        <v/>
      </c>
      <c r="D16" s="51"/>
      <c r="E16" s="46"/>
      <c r="F16" s="45"/>
      <c r="G16" s="46"/>
      <c r="H16" s="46"/>
      <c r="I16" s="39"/>
      <c r="J16" s="49">
        <f t="shared" si="0"/>
        <v>0</v>
      </c>
    </row>
    <row r="17" spans="1:10" x14ac:dyDescent="0.3">
      <c r="A17" s="102"/>
      <c r="C17" s="47" t="str">
        <f>IF(LEN(D17&amp;E17&amp;F17&amp;G17&amp;H17&amp;I17)&gt;0,MAX($C$2:C16)+1,"")</f>
        <v/>
      </c>
      <c r="D17" s="36"/>
      <c r="E17" s="46"/>
      <c r="F17" s="45"/>
      <c r="G17" s="45"/>
      <c r="H17" s="45"/>
      <c r="I17" s="37"/>
      <c r="J17" s="49">
        <f t="shared" si="0"/>
        <v>0</v>
      </c>
    </row>
    <row r="18" spans="1:10" x14ac:dyDescent="0.3">
      <c r="C18" s="47" t="str">
        <f>IF(LEN(D18&amp;E18&amp;F18&amp;G18&amp;H18&amp;I18)&gt;0,MAX($C$2:C17)+1,"")</f>
        <v/>
      </c>
      <c r="D18" s="39"/>
      <c r="E18" s="46"/>
      <c r="F18" s="45"/>
      <c r="G18" s="46"/>
      <c r="H18" s="46"/>
      <c r="I18" s="39"/>
      <c r="J18" s="49">
        <f t="shared" si="0"/>
        <v>0</v>
      </c>
    </row>
    <row r="19" spans="1:10" x14ac:dyDescent="0.3">
      <c r="A19" s="1" t="s">
        <v>56</v>
      </c>
      <c r="C19" s="47" t="str">
        <f>IF(LEN(D19&amp;E19&amp;F19&amp;G19&amp;H19&amp;I19)&gt;0,MAX($C$2:C18)+1,"")</f>
        <v/>
      </c>
      <c r="D19" s="36"/>
      <c r="E19" s="46"/>
      <c r="F19" s="45"/>
      <c r="G19" s="45"/>
      <c r="H19" s="45"/>
      <c r="I19" s="37"/>
      <c r="J19" s="49">
        <f t="shared" si="0"/>
        <v>0</v>
      </c>
    </row>
    <row r="20" spans="1:10" x14ac:dyDescent="0.3">
      <c r="A20" s="35" t="str">
        <f>IF('Custom Control Order Form'!B31="","",'Custom Control Order Form'!B31)</f>
        <v/>
      </c>
      <c r="C20" s="47" t="str">
        <f>IF(LEN(D20&amp;E20&amp;F20&amp;G20&amp;H20&amp;I20)&gt;0,MAX($C$2:C19)+1,"")</f>
        <v/>
      </c>
      <c r="D20" s="36"/>
      <c r="E20" s="46"/>
      <c r="F20" s="45"/>
      <c r="G20" s="45"/>
      <c r="H20" s="45"/>
      <c r="I20" s="37"/>
      <c r="J20" s="49">
        <f t="shared" si="0"/>
        <v>0</v>
      </c>
    </row>
    <row r="21" spans="1:10" x14ac:dyDescent="0.3">
      <c r="C21" s="47" t="str">
        <f>IF(LEN(D21&amp;E21&amp;F21&amp;G21&amp;H21&amp;I21)&gt;0,MAX($C$2:C20)+1,"")</f>
        <v/>
      </c>
      <c r="D21" s="36"/>
      <c r="E21" s="46"/>
      <c r="F21" s="45"/>
      <c r="G21" s="45"/>
      <c r="H21" s="45"/>
      <c r="I21" s="37"/>
      <c r="J21" s="49">
        <f t="shared" si="0"/>
        <v>0</v>
      </c>
    </row>
    <row r="22" spans="1:10" x14ac:dyDescent="0.3">
      <c r="C22" s="47" t="str">
        <f>IF(LEN(D22&amp;E22&amp;F22&amp;G22&amp;H22&amp;I22)&gt;0,MAX($C$2:C21)+1,"")</f>
        <v/>
      </c>
      <c r="D22" s="36"/>
      <c r="E22" s="46"/>
      <c r="F22" s="45"/>
      <c r="G22" s="45"/>
      <c r="H22" s="45"/>
      <c r="I22" s="37"/>
      <c r="J22" s="49">
        <f t="shared" si="0"/>
        <v>0</v>
      </c>
    </row>
    <row r="23" spans="1:10" x14ac:dyDescent="0.3">
      <c r="C23" s="47" t="str">
        <f>IF(LEN(D23&amp;E23&amp;F23&amp;G23&amp;H23&amp;I23)&gt;0,MAX($C$2:C22)+1,"")</f>
        <v/>
      </c>
      <c r="D23" s="36"/>
      <c r="E23" s="46"/>
      <c r="F23" s="45"/>
      <c r="G23" s="45"/>
      <c r="H23" s="45"/>
      <c r="I23" s="37"/>
      <c r="J23" s="49">
        <f t="shared" si="0"/>
        <v>0</v>
      </c>
    </row>
    <row r="24" spans="1:10" x14ac:dyDescent="0.3">
      <c r="C24" s="47" t="str">
        <f>IF(LEN(D24&amp;E24&amp;F24&amp;G24&amp;H24&amp;I24)&gt;0,MAX($C$2:C23)+1,"")</f>
        <v/>
      </c>
      <c r="D24" s="36"/>
      <c r="E24" s="46"/>
      <c r="F24" s="45"/>
      <c r="G24" s="45"/>
      <c r="H24" s="45"/>
      <c r="I24" s="37"/>
      <c r="J24" s="49">
        <f t="shared" si="0"/>
        <v>0</v>
      </c>
    </row>
    <row r="25" spans="1:10" x14ac:dyDescent="0.3">
      <c r="C25" s="47" t="str">
        <f>IF(LEN(D25&amp;E25&amp;F25&amp;G25&amp;H25&amp;I25)&gt;0,MAX($C$2:C24)+1,"")</f>
        <v/>
      </c>
      <c r="D25" s="36"/>
      <c r="E25" s="46"/>
      <c r="F25" s="45"/>
      <c r="G25" s="45"/>
      <c r="H25" s="45"/>
      <c r="I25" s="37"/>
      <c r="J25" s="49">
        <f t="shared" si="0"/>
        <v>0</v>
      </c>
    </row>
    <row r="26" spans="1:10" x14ac:dyDescent="0.3">
      <c r="C26" s="47" t="str">
        <f>IF(LEN(D26&amp;E26&amp;F26&amp;G26&amp;H26&amp;I26)&gt;0,MAX($C$2:C25)+1,"")</f>
        <v/>
      </c>
      <c r="D26" s="36"/>
      <c r="E26" s="46"/>
      <c r="F26" s="45"/>
      <c r="G26" s="45"/>
      <c r="H26" s="45"/>
      <c r="I26" s="37"/>
      <c r="J26" s="49">
        <f t="shared" si="0"/>
        <v>0</v>
      </c>
    </row>
    <row r="27" spans="1:10" x14ac:dyDescent="0.3">
      <c r="C27" s="47" t="str">
        <f>IF(LEN(D27&amp;E27&amp;F27&amp;G27&amp;H27&amp;I27)&gt;0,MAX($C$2:C26)+1,"")</f>
        <v/>
      </c>
      <c r="D27" s="36"/>
      <c r="E27" s="46"/>
      <c r="F27" s="45"/>
      <c r="G27" s="45"/>
      <c r="H27" s="45"/>
      <c r="I27" s="37"/>
      <c r="J27" s="49">
        <f t="shared" si="0"/>
        <v>0</v>
      </c>
    </row>
    <row r="28" spans="1:10" x14ac:dyDescent="0.3">
      <c r="C28" s="47" t="str">
        <f>IF(LEN(D28&amp;E28&amp;F28&amp;G28&amp;H28&amp;I28)&gt;0,MAX($C$2:C27)+1,"")</f>
        <v/>
      </c>
      <c r="D28" s="36"/>
      <c r="E28" s="46"/>
      <c r="F28" s="45"/>
      <c r="G28" s="45"/>
      <c r="H28" s="45"/>
      <c r="I28" s="37"/>
      <c r="J28" s="49">
        <f t="shared" si="0"/>
        <v>0</v>
      </c>
    </row>
    <row r="29" spans="1:10" x14ac:dyDescent="0.3">
      <c r="C29" s="47" t="str">
        <f>IF(LEN(D29&amp;E29&amp;F29&amp;G29&amp;H29&amp;I29)&gt;0,MAX($C$2:C28)+1,"")</f>
        <v/>
      </c>
      <c r="D29" s="36"/>
      <c r="E29" s="46"/>
      <c r="F29" s="45"/>
      <c r="G29" s="45"/>
      <c r="H29" s="45"/>
      <c r="I29" s="37"/>
      <c r="J29" s="49">
        <f t="shared" si="0"/>
        <v>0</v>
      </c>
    </row>
    <row r="30" spans="1:10" x14ac:dyDescent="0.3">
      <c r="C30" s="47" t="str">
        <f>IF(LEN(D30&amp;E30&amp;F30&amp;G30&amp;H30&amp;I30)&gt;0,MAX($C$2:C29)+1,"")</f>
        <v/>
      </c>
      <c r="D30" s="36"/>
      <c r="E30" s="46"/>
      <c r="F30" s="45"/>
      <c r="G30" s="45"/>
      <c r="H30" s="45"/>
      <c r="I30" s="37"/>
      <c r="J30" s="49">
        <f t="shared" si="0"/>
        <v>0</v>
      </c>
    </row>
    <row r="31" spans="1:10" x14ac:dyDescent="0.3">
      <c r="C31" s="47" t="str">
        <f>IF(LEN(D31&amp;E31&amp;F31&amp;G31&amp;H31&amp;I31)&gt;0,MAX($C$2:C30)+1,"")</f>
        <v/>
      </c>
      <c r="D31" s="36"/>
      <c r="E31" s="46"/>
      <c r="F31" s="45"/>
      <c r="G31" s="45"/>
      <c r="H31" s="45"/>
      <c r="I31" s="37"/>
      <c r="J31" s="49">
        <f t="shared" si="0"/>
        <v>0</v>
      </c>
    </row>
    <row r="32" spans="1:10" x14ac:dyDescent="0.3">
      <c r="C32" s="47" t="str">
        <f>IF(LEN(D32&amp;E32&amp;F32&amp;G32&amp;H32&amp;I32)&gt;0,MAX($C$2:C31)+1,"")</f>
        <v/>
      </c>
      <c r="D32" s="36"/>
      <c r="E32" s="46"/>
      <c r="F32" s="45"/>
      <c r="G32" s="45"/>
      <c r="H32" s="45"/>
      <c r="I32" s="37"/>
      <c r="J32" s="49">
        <f t="shared" si="0"/>
        <v>0</v>
      </c>
    </row>
    <row r="33" spans="3:10" x14ac:dyDescent="0.3">
      <c r="C33" s="47" t="str">
        <f>IF(LEN(D33&amp;E33&amp;F33&amp;G33&amp;H33&amp;I33)&gt;0,MAX($C$2:C32)+1,"")</f>
        <v/>
      </c>
      <c r="D33" s="36"/>
      <c r="E33" s="46"/>
      <c r="F33" s="45"/>
      <c r="G33" s="45"/>
      <c r="H33" s="45"/>
      <c r="I33" s="37"/>
      <c r="J33" s="49">
        <f t="shared" si="0"/>
        <v>0</v>
      </c>
    </row>
    <row r="34" spans="3:10" x14ac:dyDescent="0.3">
      <c r="C34" s="47" t="str">
        <f>IF(LEN(D34&amp;E34&amp;F34&amp;G34&amp;H34&amp;I34)&gt;0,MAX($C$2:C33)+1,"")</f>
        <v/>
      </c>
      <c r="D34" s="36"/>
      <c r="E34" s="46"/>
      <c r="F34" s="45"/>
      <c r="G34" s="45"/>
      <c r="H34" s="45"/>
      <c r="I34" s="37"/>
      <c r="J34" s="49">
        <f t="shared" si="0"/>
        <v>0</v>
      </c>
    </row>
    <row r="35" spans="3:10" x14ac:dyDescent="0.3">
      <c r="C35" s="47" t="str">
        <f>IF(LEN(D35&amp;E35&amp;F35&amp;G35&amp;H35&amp;I35)&gt;0,MAX($C$2:C34)+1,"")</f>
        <v/>
      </c>
      <c r="D35" s="36"/>
      <c r="E35" s="46"/>
      <c r="F35" s="45"/>
      <c r="G35" s="45"/>
      <c r="H35" s="45"/>
      <c r="I35" s="37"/>
      <c r="J35" s="49">
        <f t="shared" si="0"/>
        <v>0</v>
      </c>
    </row>
    <row r="36" spans="3:10" x14ac:dyDescent="0.3">
      <c r="C36" s="47" t="str">
        <f>IF(LEN(D36&amp;E36&amp;F36&amp;G36&amp;H36&amp;I36)&gt;0,MAX($C$2:C35)+1,"")</f>
        <v/>
      </c>
      <c r="D36" s="36"/>
      <c r="E36" s="46"/>
      <c r="F36" s="45"/>
      <c r="G36" s="45"/>
      <c r="H36" s="45"/>
      <c r="I36" s="37"/>
      <c r="J36" s="49">
        <f t="shared" si="0"/>
        <v>0</v>
      </c>
    </row>
    <row r="37" spans="3:10" x14ac:dyDescent="0.3">
      <c r="C37" s="47" t="str">
        <f>IF(LEN(D37&amp;E37&amp;F37&amp;G37&amp;H37&amp;I37)&gt;0,MAX($C$2:C36)+1,"")</f>
        <v/>
      </c>
      <c r="D37" s="36"/>
      <c r="E37" s="46"/>
      <c r="F37" s="45"/>
      <c r="G37" s="45"/>
      <c r="H37" s="45"/>
      <c r="I37" s="37"/>
      <c r="J37" s="49">
        <f t="shared" si="0"/>
        <v>0</v>
      </c>
    </row>
    <row r="38" spans="3:10" x14ac:dyDescent="0.3">
      <c r="C38" s="47" t="str">
        <f>IF(LEN(D38&amp;E38&amp;F38&amp;G38&amp;H38&amp;I38)&gt;0,MAX($C$2:C37)+1,"")</f>
        <v/>
      </c>
      <c r="D38" s="36"/>
      <c r="E38" s="46"/>
      <c r="F38" s="45"/>
      <c r="G38" s="45"/>
      <c r="H38" s="45"/>
      <c r="I38" s="37"/>
      <c r="J38" s="49">
        <f t="shared" si="0"/>
        <v>0</v>
      </c>
    </row>
    <row r="39" spans="3:10" x14ac:dyDescent="0.3">
      <c r="C39" s="47" t="str">
        <f>IF(LEN(D39&amp;E39&amp;F39&amp;G39&amp;H39&amp;I39)&gt;0,MAX($C$2:C38)+1,"")</f>
        <v/>
      </c>
      <c r="D39" s="36"/>
      <c r="E39" s="46"/>
      <c r="F39" s="45"/>
      <c r="G39" s="45"/>
      <c r="H39" s="45"/>
      <c r="I39" s="37"/>
      <c r="J39" s="49">
        <f t="shared" si="0"/>
        <v>0</v>
      </c>
    </row>
    <row r="40" spans="3:10" x14ac:dyDescent="0.3">
      <c r="C40" s="47" t="str">
        <f>IF(LEN(D40&amp;E40&amp;F40&amp;G40&amp;H40&amp;I40)&gt;0,MAX($C$2:C39)+1,"")</f>
        <v/>
      </c>
      <c r="D40" s="36"/>
      <c r="E40" s="46"/>
      <c r="F40" s="45"/>
      <c r="G40" s="45"/>
      <c r="H40" s="45"/>
      <c r="I40" s="37"/>
      <c r="J40" s="49">
        <f t="shared" si="0"/>
        <v>0</v>
      </c>
    </row>
    <row r="41" spans="3:10" x14ac:dyDescent="0.3">
      <c r="C41" s="47" t="str">
        <f>IF(LEN(D41&amp;E41&amp;F41&amp;G41&amp;H41&amp;I41)&gt;0,MAX($C$2:C40)+1,"")</f>
        <v/>
      </c>
      <c r="D41" s="36"/>
      <c r="E41" s="46"/>
      <c r="F41" s="45"/>
      <c r="G41" s="45"/>
      <c r="H41" s="45"/>
      <c r="I41" s="50"/>
      <c r="J41" s="49">
        <f t="shared" si="0"/>
        <v>0</v>
      </c>
    </row>
    <row r="42" spans="3:10" x14ac:dyDescent="0.3">
      <c r="C42" s="47" t="str">
        <f>IF(LEN(D42&amp;E42&amp;F42&amp;G42&amp;H42&amp;I42)&gt;0,MAX($C$2:C41)+1,"")</f>
        <v/>
      </c>
      <c r="D42" s="36"/>
      <c r="E42" s="46"/>
      <c r="F42" s="45"/>
      <c r="G42" s="45"/>
      <c r="H42" s="45"/>
      <c r="I42" s="37"/>
      <c r="J42" s="49">
        <f t="shared" si="0"/>
        <v>0</v>
      </c>
    </row>
    <row r="43" spans="3:10" x14ac:dyDescent="0.3">
      <c r="C43" s="47" t="str">
        <f>IF(LEN(D43&amp;E43&amp;F43&amp;G43&amp;H43&amp;I43)&gt;0,MAX($C$2:C42)+1,"")</f>
        <v/>
      </c>
      <c r="D43" s="36"/>
      <c r="E43" s="46"/>
      <c r="F43" s="45"/>
      <c r="G43" s="45"/>
      <c r="H43" s="45"/>
      <c r="I43" s="37"/>
      <c r="J43" s="49">
        <f t="shared" si="0"/>
        <v>0</v>
      </c>
    </row>
    <row r="44" spans="3:10" x14ac:dyDescent="0.3">
      <c r="C44" s="47" t="str">
        <f>IF(LEN(D44&amp;E44&amp;F44&amp;G44&amp;H44&amp;I44)&gt;0,MAX($C$2:C43)+1,"")</f>
        <v/>
      </c>
      <c r="D44" s="36"/>
      <c r="E44" s="46"/>
      <c r="F44" s="45"/>
      <c r="G44" s="45"/>
      <c r="H44" s="45"/>
      <c r="I44" s="37"/>
      <c r="J44" s="49">
        <f t="shared" si="0"/>
        <v>0</v>
      </c>
    </row>
    <row r="45" spans="3:10" x14ac:dyDescent="0.3">
      <c r="C45" s="47" t="str">
        <f>IF(LEN(D45&amp;E45&amp;F45&amp;G45&amp;H45&amp;I45)&gt;0,MAX($C$2:C44)+1,"")</f>
        <v/>
      </c>
      <c r="D45" s="36"/>
      <c r="E45" s="46"/>
      <c r="F45" s="45"/>
      <c r="G45" s="45"/>
      <c r="H45" s="45"/>
      <c r="I45" s="37"/>
      <c r="J45" s="49">
        <f t="shared" si="0"/>
        <v>0</v>
      </c>
    </row>
    <row r="46" spans="3:10" x14ac:dyDescent="0.3">
      <c r="C46" s="47" t="str">
        <f>IF(LEN(D46&amp;E46&amp;F46&amp;G46&amp;H46&amp;I46)&gt;0,MAX($C$2:C45)+1,"")</f>
        <v/>
      </c>
      <c r="D46" s="36"/>
      <c r="E46" s="46"/>
      <c r="F46" s="45"/>
      <c r="G46" s="45"/>
      <c r="H46" s="45"/>
      <c r="I46" s="37"/>
      <c r="J46" s="49">
        <f t="shared" si="0"/>
        <v>0</v>
      </c>
    </row>
    <row r="47" spans="3:10" x14ac:dyDescent="0.3">
      <c r="C47" s="47" t="str">
        <f>IF(LEN(D47&amp;E47&amp;F47&amp;G47&amp;H47&amp;I47)&gt;0,MAX($C$2:C46)+1,"")</f>
        <v/>
      </c>
      <c r="D47" s="36"/>
      <c r="E47" s="46"/>
      <c r="F47" s="45"/>
      <c r="G47" s="45"/>
      <c r="H47" s="45"/>
      <c r="I47" s="37"/>
      <c r="J47" s="49">
        <f t="shared" si="0"/>
        <v>0</v>
      </c>
    </row>
    <row r="48" spans="3:10" x14ac:dyDescent="0.3">
      <c r="C48" s="47" t="str">
        <f>IF(LEN(D48&amp;E48&amp;F48&amp;G48&amp;H48&amp;I48)&gt;0,MAX($C$2:C47)+1,"")</f>
        <v/>
      </c>
      <c r="D48" s="36"/>
      <c r="E48" s="46"/>
      <c r="F48" s="45"/>
      <c r="G48" s="45"/>
      <c r="H48" s="45"/>
      <c r="I48" s="37"/>
      <c r="J48" s="49">
        <f t="shared" si="0"/>
        <v>0</v>
      </c>
    </row>
    <row r="49" spans="3:10" x14ac:dyDescent="0.3">
      <c r="C49" s="47" t="str">
        <f>IF(LEN(D49&amp;E49&amp;F49&amp;G49&amp;H49&amp;I49)&gt;0,MAX($C$2:C48)+1,"")</f>
        <v/>
      </c>
      <c r="D49" s="36"/>
      <c r="E49" s="46"/>
      <c r="F49" s="45"/>
      <c r="G49" s="45"/>
      <c r="H49" s="45"/>
      <c r="I49" s="37"/>
      <c r="J49" s="49">
        <f t="shared" si="0"/>
        <v>0</v>
      </c>
    </row>
    <row r="50" spans="3:10" x14ac:dyDescent="0.3">
      <c r="C50" s="47" t="str">
        <f>IF(LEN(D50&amp;E50&amp;F50&amp;G50&amp;H50&amp;I50)&gt;0,MAX($C$2:C49)+1,"")</f>
        <v/>
      </c>
      <c r="D50" s="36"/>
      <c r="E50" s="46"/>
      <c r="F50" s="45"/>
      <c r="G50" s="45"/>
      <c r="H50" s="45"/>
      <c r="I50" s="37"/>
      <c r="J50" s="49">
        <f t="shared" si="0"/>
        <v>0</v>
      </c>
    </row>
    <row r="51" spans="3:10" x14ac:dyDescent="0.3">
      <c r="C51" s="47" t="str">
        <f>IF(LEN(D51&amp;E51&amp;F51&amp;G51&amp;H51&amp;I51)&gt;0,MAX($C$2:C50)+1,"")</f>
        <v/>
      </c>
      <c r="D51" s="36"/>
      <c r="E51" s="46"/>
      <c r="F51" s="45"/>
      <c r="G51" s="45"/>
      <c r="H51" s="45"/>
      <c r="I51" s="37"/>
      <c r="J51" s="49">
        <f t="shared" si="0"/>
        <v>0</v>
      </c>
    </row>
    <row r="52" spans="3:10" x14ac:dyDescent="0.3">
      <c r="C52" s="47" t="str">
        <f>IF(LEN(D52&amp;E52&amp;F52&amp;G52&amp;H52&amp;I52)&gt;0,MAX($C$2:C51)+1,"")</f>
        <v/>
      </c>
      <c r="D52" s="36"/>
      <c r="E52" s="46"/>
      <c r="F52" s="45"/>
      <c r="G52" s="45"/>
      <c r="H52" s="45"/>
      <c r="I52" s="37"/>
      <c r="J52" s="49">
        <f t="shared" si="0"/>
        <v>0</v>
      </c>
    </row>
    <row r="53" spans="3:10" x14ac:dyDescent="0.3">
      <c r="C53" s="47" t="str">
        <f>IF(LEN(D53&amp;E53&amp;F53&amp;G53&amp;H53&amp;I53)&gt;0,MAX($C$2:C52)+1,"")</f>
        <v/>
      </c>
      <c r="D53" s="36"/>
      <c r="E53" s="46"/>
      <c r="F53" s="45"/>
      <c r="G53" s="45"/>
      <c r="H53" s="45"/>
      <c r="I53" s="37"/>
      <c r="J53" s="49">
        <f t="shared" si="0"/>
        <v>0</v>
      </c>
    </row>
    <row r="54" spans="3:10" x14ac:dyDescent="0.3">
      <c r="C54" s="47" t="str">
        <f>IF(LEN(D54&amp;E54&amp;F54&amp;G54&amp;H54&amp;I54)&gt;0,MAX($C$2:C53)+1,"")</f>
        <v/>
      </c>
      <c r="D54" s="36"/>
      <c r="E54" s="46"/>
      <c r="F54" s="45"/>
      <c r="G54" s="45"/>
      <c r="H54" s="45"/>
      <c r="I54" s="37"/>
      <c r="J54" s="49">
        <f t="shared" si="0"/>
        <v>0</v>
      </c>
    </row>
    <row r="55" spans="3:10" x14ac:dyDescent="0.3">
      <c r="C55" s="47" t="str">
        <f>IF(LEN(D55&amp;E55&amp;F55&amp;G55&amp;H55&amp;I55)&gt;0,MAX($C$2:C54)+1,"")</f>
        <v/>
      </c>
      <c r="D55" s="36"/>
      <c r="E55" s="46"/>
      <c r="F55" s="45"/>
      <c r="G55" s="45"/>
      <c r="H55" s="45"/>
      <c r="I55" s="37"/>
      <c r="J55" s="49">
        <f t="shared" si="0"/>
        <v>0</v>
      </c>
    </row>
    <row r="56" spans="3:10" x14ac:dyDescent="0.3">
      <c r="C56" s="47" t="str">
        <f>IF(LEN(D56&amp;E56&amp;F56&amp;G56&amp;H56&amp;I56)&gt;0,MAX($C$2:C55)+1,"")</f>
        <v/>
      </c>
      <c r="D56" s="36"/>
      <c r="E56" s="46"/>
      <c r="F56" s="45"/>
      <c r="G56" s="46"/>
      <c r="H56" s="46"/>
      <c r="I56" s="37"/>
      <c r="J56" s="49">
        <f t="shared" si="0"/>
        <v>0</v>
      </c>
    </row>
    <row r="57" spans="3:10" x14ac:dyDescent="0.3">
      <c r="C57" s="47" t="str">
        <f>IF(LEN(D57&amp;E57&amp;F57&amp;G57&amp;H57&amp;I57)&gt;0,MAX($C$2:C56)+1,"")</f>
        <v/>
      </c>
      <c r="D57" s="36"/>
      <c r="E57" s="46"/>
      <c r="F57" s="45"/>
      <c r="G57" s="38"/>
      <c r="H57" s="38"/>
      <c r="I57" s="37"/>
      <c r="J57" s="49">
        <f t="shared" si="0"/>
        <v>0</v>
      </c>
    </row>
    <row r="58" spans="3:10" x14ac:dyDescent="0.3">
      <c r="C58" s="47" t="str">
        <f>IF(LEN(D58&amp;E58&amp;F58&amp;G58&amp;H58&amp;I58)&gt;0,MAX($C$2:C57)+1,"")</f>
        <v/>
      </c>
      <c r="D58" s="36"/>
      <c r="E58" s="46"/>
      <c r="F58" s="45"/>
      <c r="G58" s="37"/>
      <c r="H58" s="37"/>
      <c r="I58" s="37"/>
      <c r="J58" s="49">
        <f t="shared" si="0"/>
        <v>0</v>
      </c>
    </row>
    <row r="59" spans="3:10" x14ac:dyDescent="0.3">
      <c r="C59" s="47" t="str">
        <f>IF(LEN(D59&amp;E59&amp;F59&amp;G59&amp;H59&amp;I59)&gt;0,MAX($C$2:C58)+1,"")</f>
        <v/>
      </c>
      <c r="D59" s="36"/>
      <c r="E59" s="46"/>
      <c r="F59" s="45"/>
      <c r="G59" s="37"/>
      <c r="H59" s="37"/>
      <c r="I59" s="37"/>
      <c r="J59" s="49">
        <f t="shared" si="0"/>
        <v>0</v>
      </c>
    </row>
    <row r="60" spans="3:10" x14ac:dyDescent="0.3">
      <c r="C60" s="47" t="str">
        <f>IF(LEN(D60&amp;E60&amp;F60&amp;G60&amp;H60&amp;I60)&gt;0,MAX($C$2:C59)+1,"")</f>
        <v/>
      </c>
      <c r="D60" s="36"/>
      <c r="E60" s="46"/>
      <c r="F60" s="45"/>
      <c r="G60" s="37"/>
      <c r="H60" s="37"/>
      <c r="I60" s="37"/>
      <c r="J60" s="49">
        <f t="shared" si="0"/>
        <v>0</v>
      </c>
    </row>
    <row r="61" spans="3:10" x14ac:dyDescent="0.3">
      <c r="C61" s="47" t="str">
        <f>IF(LEN(D61&amp;E61&amp;F61&amp;G61&amp;H61&amp;I61)&gt;0,MAX($C$2:C60)+1,"")</f>
        <v/>
      </c>
      <c r="D61" s="36"/>
      <c r="E61" s="46"/>
      <c r="F61" s="45"/>
      <c r="G61" s="37"/>
      <c r="H61" s="37"/>
      <c r="I61" s="37"/>
      <c r="J61" s="49">
        <f t="shared" si="0"/>
        <v>0</v>
      </c>
    </row>
    <row r="62" spans="3:10" x14ac:dyDescent="0.3">
      <c r="C62" s="47" t="str">
        <f>IF(LEN(D62&amp;E62&amp;F62&amp;G62&amp;H62&amp;I62)&gt;0,MAX($C$2:C61)+1,"")</f>
        <v/>
      </c>
      <c r="D62" s="36"/>
      <c r="E62" s="46"/>
      <c r="F62" s="45"/>
      <c r="G62" s="37"/>
      <c r="H62" s="37"/>
      <c r="I62" s="37"/>
      <c r="J62" s="49">
        <f t="shared" si="0"/>
        <v>0</v>
      </c>
    </row>
    <row r="63" spans="3:10" x14ac:dyDescent="0.3">
      <c r="C63" s="47" t="str">
        <f>IF(LEN(D63&amp;E63&amp;F63&amp;G63&amp;H63&amp;I63)&gt;0,MAX($C$2:C62)+1,"")</f>
        <v/>
      </c>
      <c r="D63" s="36"/>
      <c r="E63" s="46"/>
      <c r="F63" s="45"/>
      <c r="G63" s="37"/>
      <c r="H63" s="37"/>
      <c r="I63" s="37"/>
      <c r="J63" s="49">
        <f t="shared" si="0"/>
        <v>0</v>
      </c>
    </row>
    <row r="64" spans="3:10" x14ac:dyDescent="0.3">
      <c r="C64" s="47" t="str">
        <f>IF(LEN(D64&amp;E64&amp;F64&amp;G64&amp;H64&amp;I64)&gt;0,MAX($C$2:C63)+1,"")</f>
        <v/>
      </c>
      <c r="D64" s="36"/>
      <c r="E64" s="46"/>
      <c r="F64" s="45"/>
      <c r="G64" s="37"/>
      <c r="H64" s="37"/>
      <c r="I64" s="37"/>
      <c r="J64" s="49">
        <f t="shared" si="0"/>
        <v>0</v>
      </c>
    </row>
    <row r="65" spans="3:10" x14ac:dyDescent="0.3">
      <c r="C65" s="47" t="str">
        <f>IF(LEN(D65&amp;E65&amp;F65&amp;G65&amp;H65&amp;I65)&gt;0,MAX($C$2:C64)+1,"")</f>
        <v/>
      </c>
      <c r="D65" s="36"/>
      <c r="E65" s="46"/>
      <c r="F65" s="45"/>
      <c r="G65" s="37"/>
      <c r="H65" s="37"/>
      <c r="I65" s="37"/>
      <c r="J65" s="49">
        <f t="shared" si="0"/>
        <v>0</v>
      </c>
    </row>
    <row r="66" spans="3:10" x14ac:dyDescent="0.3">
      <c r="C66" s="47" t="str">
        <f>IF(LEN(D66&amp;E66&amp;F66&amp;G66&amp;H66&amp;I66)&gt;0,MAX($C$2:C65)+1,"")</f>
        <v/>
      </c>
      <c r="D66" s="36"/>
      <c r="E66" s="46"/>
      <c r="F66" s="45"/>
      <c r="G66" s="37"/>
      <c r="H66" s="37"/>
      <c r="I66" s="37"/>
      <c r="J66" s="49">
        <f t="shared" si="0"/>
        <v>0</v>
      </c>
    </row>
    <row r="67" spans="3:10" x14ac:dyDescent="0.3">
      <c r="C67" s="47" t="str">
        <f>IF(LEN(D67&amp;E67&amp;F67&amp;G67&amp;H67&amp;I67)&gt;0,MAX($C$2:C66)+1,"")</f>
        <v/>
      </c>
      <c r="D67" s="36"/>
      <c r="E67" s="46"/>
      <c r="F67" s="45"/>
      <c r="G67" s="37"/>
      <c r="H67" s="37"/>
      <c r="I67" s="37"/>
      <c r="J67" s="49">
        <f t="shared" ref="J67:J130" si="1">COUNTIF($E$2:$E$257,E67)</f>
        <v>0</v>
      </c>
    </row>
    <row r="68" spans="3:10" x14ac:dyDescent="0.3">
      <c r="C68" s="47" t="str">
        <f>IF(LEN(D68&amp;E68&amp;F68&amp;G68&amp;H68&amp;I68)&gt;0,MAX($C$2:C67)+1,"")</f>
        <v/>
      </c>
      <c r="D68" s="36"/>
      <c r="E68" s="46"/>
      <c r="F68" s="45"/>
      <c r="G68" s="37"/>
      <c r="H68" s="37"/>
      <c r="I68" s="37"/>
      <c r="J68" s="49">
        <f t="shared" si="1"/>
        <v>0</v>
      </c>
    </row>
    <row r="69" spans="3:10" x14ac:dyDescent="0.3">
      <c r="C69" s="47" t="str">
        <f>IF(LEN(D69&amp;E69&amp;F69&amp;G69&amp;H69&amp;I69)&gt;0,MAX($C$2:C68)+1,"")</f>
        <v/>
      </c>
      <c r="D69" s="36"/>
      <c r="E69" s="46"/>
      <c r="F69" s="45"/>
      <c r="G69" s="37"/>
      <c r="H69" s="37"/>
      <c r="I69" s="37"/>
      <c r="J69" s="49">
        <f t="shared" si="1"/>
        <v>0</v>
      </c>
    </row>
    <row r="70" spans="3:10" x14ac:dyDescent="0.3">
      <c r="C70" s="47" t="str">
        <f>IF(LEN(D70&amp;E70&amp;F70&amp;G70&amp;H70&amp;I70)&gt;0,MAX($C$2:C69)+1,"")</f>
        <v/>
      </c>
      <c r="D70" s="36"/>
      <c r="E70" s="46"/>
      <c r="F70" s="45"/>
      <c r="G70" s="37"/>
      <c r="H70" s="37"/>
      <c r="I70" s="37"/>
      <c r="J70" s="49">
        <f t="shared" si="1"/>
        <v>0</v>
      </c>
    </row>
    <row r="71" spans="3:10" x14ac:dyDescent="0.3">
      <c r="C71" s="47" t="str">
        <f>IF(LEN(D71&amp;E71&amp;F71&amp;G71&amp;H71&amp;I71)&gt;0,MAX($C$2:C70)+1,"")</f>
        <v/>
      </c>
      <c r="D71" s="36"/>
      <c r="E71" s="46"/>
      <c r="F71" s="45"/>
      <c r="G71" s="37"/>
      <c r="H71" s="37"/>
      <c r="I71" s="37"/>
      <c r="J71" s="49">
        <f t="shared" si="1"/>
        <v>0</v>
      </c>
    </row>
    <row r="72" spans="3:10" x14ac:dyDescent="0.3">
      <c r="C72" s="47" t="str">
        <f>IF(LEN(D72&amp;E72&amp;F72&amp;G72&amp;H72&amp;I72)&gt;0,MAX($C$2:C71)+1,"")</f>
        <v/>
      </c>
      <c r="D72" s="36"/>
      <c r="E72" s="46"/>
      <c r="F72" s="45"/>
      <c r="G72" s="37"/>
      <c r="H72" s="37"/>
      <c r="I72" s="37"/>
      <c r="J72" s="49">
        <f t="shared" si="1"/>
        <v>0</v>
      </c>
    </row>
    <row r="73" spans="3:10" x14ac:dyDescent="0.3">
      <c r="C73" s="47" t="str">
        <f>IF(LEN(D73&amp;E73&amp;F73&amp;G73&amp;H73&amp;I73)&gt;0,MAX($C$2:C72)+1,"")</f>
        <v/>
      </c>
      <c r="D73" s="36"/>
      <c r="E73" s="46"/>
      <c r="F73" s="45"/>
      <c r="G73" s="37"/>
      <c r="H73" s="37"/>
      <c r="I73" s="37"/>
      <c r="J73" s="49">
        <f t="shared" si="1"/>
        <v>0</v>
      </c>
    </row>
    <row r="74" spans="3:10" x14ac:dyDescent="0.3">
      <c r="C74" s="47" t="str">
        <f>IF(LEN(D74&amp;E74&amp;F74&amp;G74&amp;H74&amp;I74)&gt;0,MAX($C$2:C73)+1,"")</f>
        <v/>
      </c>
      <c r="D74" s="36"/>
      <c r="E74" s="46"/>
      <c r="F74" s="45"/>
      <c r="G74" s="37"/>
      <c r="H74" s="37"/>
      <c r="I74" s="37"/>
      <c r="J74" s="49">
        <f t="shared" si="1"/>
        <v>0</v>
      </c>
    </row>
    <row r="75" spans="3:10" x14ac:dyDescent="0.3">
      <c r="C75" s="47" t="str">
        <f>IF(LEN(D75&amp;E75&amp;F75&amp;G75&amp;H75&amp;I75)&gt;0,MAX($C$2:C74)+1,"")</f>
        <v/>
      </c>
      <c r="D75" s="36"/>
      <c r="E75" s="46"/>
      <c r="F75" s="45"/>
      <c r="G75" s="37"/>
      <c r="H75" s="37"/>
      <c r="I75" s="37"/>
      <c r="J75" s="49">
        <f t="shared" si="1"/>
        <v>0</v>
      </c>
    </row>
    <row r="76" spans="3:10" x14ac:dyDescent="0.3">
      <c r="C76" s="47" t="str">
        <f>IF(LEN(D76&amp;E76&amp;F76&amp;G76&amp;H76&amp;I76)&gt;0,MAX($C$2:C75)+1,"")</f>
        <v/>
      </c>
      <c r="D76" s="36"/>
      <c r="E76" s="46"/>
      <c r="F76" s="45"/>
      <c r="G76" s="37"/>
      <c r="H76" s="37"/>
      <c r="I76" s="37"/>
      <c r="J76" s="49">
        <f t="shared" si="1"/>
        <v>0</v>
      </c>
    </row>
    <row r="77" spans="3:10" x14ac:dyDescent="0.3">
      <c r="C77" s="47" t="str">
        <f>IF(LEN(D77&amp;E77&amp;F77&amp;G77&amp;H77&amp;I77)&gt;0,MAX($C$2:C76)+1,"")</f>
        <v/>
      </c>
      <c r="D77" s="36"/>
      <c r="E77" s="46"/>
      <c r="F77" s="45"/>
      <c r="G77" s="37"/>
      <c r="H77" s="37"/>
      <c r="I77" s="37"/>
      <c r="J77" s="49">
        <f t="shared" si="1"/>
        <v>0</v>
      </c>
    </row>
    <row r="78" spans="3:10" x14ac:dyDescent="0.3">
      <c r="C78" s="47" t="str">
        <f>IF(LEN(D78&amp;E78&amp;F78&amp;G78&amp;H78&amp;I78)&gt;0,MAX($C$2:C77)+1,"")</f>
        <v/>
      </c>
      <c r="D78" s="36"/>
      <c r="E78" s="46"/>
      <c r="F78" s="45"/>
      <c r="G78" s="37"/>
      <c r="H78" s="37"/>
      <c r="I78" s="37"/>
      <c r="J78" s="49">
        <f t="shared" si="1"/>
        <v>0</v>
      </c>
    </row>
    <row r="79" spans="3:10" x14ac:dyDescent="0.3">
      <c r="C79" s="47" t="str">
        <f>IF(LEN(D79&amp;E79&amp;F79&amp;G79&amp;H79&amp;I79)&gt;0,MAX($C$2:C78)+1,"")</f>
        <v/>
      </c>
      <c r="D79" s="36"/>
      <c r="E79" s="46"/>
      <c r="F79" s="45"/>
      <c r="G79" s="37"/>
      <c r="H79" s="37"/>
      <c r="I79" s="37"/>
      <c r="J79" s="49">
        <f t="shared" si="1"/>
        <v>0</v>
      </c>
    </row>
    <row r="80" spans="3:10" x14ac:dyDescent="0.3">
      <c r="C80" s="47" t="str">
        <f>IF(LEN(D80&amp;E80&amp;F80&amp;G80&amp;H80&amp;I80)&gt;0,MAX($C$2:C79)+1,"")</f>
        <v/>
      </c>
      <c r="D80" s="36"/>
      <c r="E80" s="46"/>
      <c r="F80" s="45"/>
      <c r="G80" s="37"/>
      <c r="H80" s="37"/>
      <c r="I80" s="37"/>
      <c r="J80" s="49">
        <f t="shared" si="1"/>
        <v>0</v>
      </c>
    </row>
    <row r="81" spans="3:10" x14ac:dyDescent="0.3">
      <c r="C81" s="47" t="str">
        <f>IF(LEN(D81&amp;E81&amp;F81&amp;G81&amp;H81&amp;I81)&gt;0,MAX($C$2:C80)+1,"")</f>
        <v/>
      </c>
      <c r="D81" s="36"/>
      <c r="E81" s="46"/>
      <c r="F81" s="45"/>
      <c r="G81" s="37"/>
      <c r="H81" s="37"/>
      <c r="I81" s="37"/>
      <c r="J81" s="49">
        <f t="shared" si="1"/>
        <v>0</v>
      </c>
    </row>
    <row r="82" spans="3:10" x14ac:dyDescent="0.3">
      <c r="C82" s="47" t="str">
        <f>IF(LEN(D82&amp;E82&amp;F82&amp;G82&amp;H82&amp;I82)&gt;0,MAX($C$2:C81)+1,"")</f>
        <v/>
      </c>
      <c r="D82" s="36"/>
      <c r="E82" s="46"/>
      <c r="F82" s="45"/>
      <c r="G82" s="37"/>
      <c r="H82" s="37"/>
      <c r="I82" s="37"/>
      <c r="J82" s="49">
        <f t="shared" si="1"/>
        <v>0</v>
      </c>
    </row>
    <row r="83" spans="3:10" x14ac:dyDescent="0.3">
      <c r="C83" s="47" t="str">
        <f>IF(LEN(D83&amp;E83&amp;F83&amp;G83&amp;H83&amp;I83)&gt;0,MAX($C$2:C82)+1,"")</f>
        <v/>
      </c>
      <c r="D83" s="36"/>
      <c r="E83" s="46"/>
      <c r="F83" s="45"/>
      <c r="G83" s="37"/>
      <c r="H83" s="37"/>
      <c r="I83" s="37"/>
      <c r="J83" s="49">
        <f t="shared" si="1"/>
        <v>0</v>
      </c>
    </row>
    <row r="84" spans="3:10" x14ac:dyDescent="0.3">
      <c r="C84" s="47" t="str">
        <f>IF(LEN(D84&amp;E84&amp;F84&amp;G84&amp;H84&amp;I84)&gt;0,MAX($C$2:C83)+1,"")</f>
        <v/>
      </c>
      <c r="D84" s="36"/>
      <c r="E84" s="46"/>
      <c r="F84" s="45"/>
      <c r="G84" s="37"/>
      <c r="H84" s="37"/>
      <c r="I84" s="37"/>
      <c r="J84" s="49">
        <f t="shared" si="1"/>
        <v>0</v>
      </c>
    </row>
    <row r="85" spans="3:10" x14ac:dyDescent="0.3">
      <c r="C85" s="47" t="str">
        <f>IF(LEN(D85&amp;E85&amp;F85&amp;G85&amp;H85&amp;I85)&gt;0,MAX($C$2:C84)+1,"")</f>
        <v/>
      </c>
      <c r="D85" s="36"/>
      <c r="E85" s="46"/>
      <c r="F85" s="45"/>
      <c r="G85" s="37"/>
      <c r="H85" s="37"/>
      <c r="I85" s="37"/>
      <c r="J85" s="49">
        <f t="shared" si="1"/>
        <v>0</v>
      </c>
    </row>
    <row r="86" spans="3:10" x14ac:dyDescent="0.3">
      <c r="C86" s="47" t="str">
        <f>IF(LEN(D86&amp;E86&amp;F86&amp;G86&amp;H86&amp;I86)&gt;0,MAX($C$2:C85)+1,"")</f>
        <v/>
      </c>
      <c r="D86" s="36"/>
      <c r="E86" s="46"/>
      <c r="F86" s="45"/>
      <c r="G86" s="37"/>
      <c r="H86" s="37"/>
      <c r="I86" s="37"/>
      <c r="J86" s="49">
        <f t="shared" si="1"/>
        <v>0</v>
      </c>
    </row>
    <row r="87" spans="3:10" x14ac:dyDescent="0.3">
      <c r="C87" s="47" t="str">
        <f>IF(LEN(D87&amp;E87&amp;F87&amp;G87&amp;H87&amp;I87)&gt;0,MAX($C$2:C86)+1,"")</f>
        <v/>
      </c>
      <c r="D87" s="36"/>
      <c r="E87" s="46"/>
      <c r="F87" s="45"/>
      <c r="G87" s="37"/>
      <c r="H87" s="37"/>
      <c r="I87" s="37"/>
      <c r="J87" s="49">
        <f t="shared" si="1"/>
        <v>0</v>
      </c>
    </row>
    <row r="88" spans="3:10" x14ac:dyDescent="0.3">
      <c r="C88" s="47" t="str">
        <f>IF(LEN(D88&amp;E88&amp;F88&amp;G88&amp;H88&amp;I88)&gt;0,MAX($C$2:C87)+1,"")</f>
        <v/>
      </c>
      <c r="D88" s="36"/>
      <c r="E88" s="46"/>
      <c r="F88" s="45"/>
      <c r="G88" s="37"/>
      <c r="H88" s="37"/>
      <c r="I88" s="37"/>
      <c r="J88" s="49">
        <f t="shared" si="1"/>
        <v>0</v>
      </c>
    </row>
    <row r="89" spans="3:10" x14ac:dyDescent="0.3">
      <c r="C89" s="47" t="str">
        <f>IF(LEN(D89&amp;E89&amp;F89&amp;G89&amp;H89&amp;I89)&gt;0,MAX($C$2:C88)+1,"")</f>
        <v/>
      </c>
      <c r="D89" s="36"/>
      <c r="E89" s="46"/>
      <c r="F89" s="45"/>
      <c r="G89" s="37"/>
      <c r="H89" s="37"/>
      <c r="I89" s="37"/>
      <c r="J89" s="49">
        <f t="shared" si="1"/>
        <v>0</v>
      </c>
    </row>
    <row r="90" spans="3:10" x14ac:dyDescent="0.3">
      <c r="C90" s="47" t="str">
        <f>IF(LEN(D90&amp;E90&amp;F90&amp;G90&amp;H90&amp;I90)&gt;0,MAX($C$2:C89)+1,"")</f>
        <v/>
      </c>
      <c r="D90" s="36"/>
      <c r="E90" s="46"/>
      <c r="F90" s="45"/>
      <c r="G90" s="37"/>
      <c r="H90" s="37"/>
      <c r="I90" s="37"/>
      <c r="J90" s="49">
        <f t="shared" si="1"/>
        <v>0</v>
      </c>
    </row>
    <row r="91" spans="3:10" x14ac:dyDescent="0.3">
      <c r="C91" s="47" t="str">
        <f>IF(LEN(D91&amp;E91&amp;F91&amp;G91&amp;H91&amp;I91)&gt;0,MAX($C$2:C90)+1,"")</f>
        <v/>
      </c>
      <c r="D91" s="36"/>
      <c r="E91" s="46"/>
      <c r="F91" s="45"/>
      <c r="G91" s="37"/>
      <c r="H91" s="37"/>
      <c r="I91" s="37"/>
      <c r="J91" s="49">
        <f t="shared" si="1"/>
        <v>0</v>
      </c>
    </row>
    <row r="92" spans="3:10" x14ac:dyDescent="0.3">
      <c r="C92" s="47" t="str">
        <f>IF(LEN(D92&amp;E92&amp;F92&amp;G92&amp;H92&amp;I92)&gt;0,MAX($C$2:C91)+1,"")</f>
        <v/>
      </c>
      <c r="D92" s="36"/>
      <c r="E92" s="46"/>
      <c r="F92" s="45"/>
      <c r="G92" s="37"/>
      <c r="H92" s="37"/>
      <c r="I92" s="37"/>
      <c r="J92" s="49">
        <f t="shared" si="1"/>
        <v>0</v>
      </c>
    </row>
    <row r="93" spans="3:10" x14ac:dyDescent="0.3">
      <c r="C93" s="47" t="str">
        <f>IF(LEN(D93&amp;E93&amp;F93&amp;G93&amp;H93&amp;I93)&gt;0,MAX($C$2:C92)+1,"")</f>
        <v/>
      </c>
      <c r="D93" s="36"/>
      <c r="E93" s="46"/>
      <c r="F93" s="45"/>
      <c r="G93" s="37"/>
      <c r="H93" s="37"/>
      <c r="I93" s="37"/>
      <c r="J93" s="49">
        <f t="shared" si="1"/>
        <v>0</v>
      </c>
    </row>
    <row r="94" spans="3:10" x14ac:dyDescent="0.3">
      <c r="C94" s="47" t="str">
        <f>IF(LEN(D94&amp;E94&amp;F94&amp;G94&amp;H94&amp;I94)&gt;0,MAX($C$2:C93)+1,"")</f>
        <v/>
      </c>
      <c r="D94" s="36"/>
      <c r="E94" s="46"/>
      <c r="F94" s="45"/>
      <c r="G94" s="37"/>
      <c r="H94" s="37"/>
      <c r="I94" s="37"/>
      <c r="J94" s="49">
        <f t="shared" si="1"/>
        <v>0</v>
      </c>
    </row>
    <row r="95" spans="3:10" x14ac:dyDescent="0.3">
      <c r="C95" s="47" t="str">
        <f>IF(LEN(D95&amp;E95&amp;F95&amp;G95&amp;H95&amp;I95)&gt;0,MAX($C$2:C94)+1,"")</f>
        <v/>
      </c>
      <c r="D95" s="36"/>
      <c r="E95" s="46"/>
      <c r="F95" s="45"/>
      <c r="G95" s="37"/>
      <c r="H95" s="37"/>
      <c r="I95" s="37"/>
      <c r="J95" s="49">
        <f t="shared" si="1"/>
        <v>0</v>
      </c>
    </row>
    <row r="96" spans="3:10" x14ac:dyDescent="0.3">
      <c r="C96" s="47" t="str">
        <f>IF(LEN(D96&amp;E96&amp;F96&amp;G96&amp;H96&amp;I96)&gt;0,MAX($C$2:C95)+1,"")</f>
        <v/>
      </c>
      <c r="D96" s="36"/>
      <c r="E96" s="46"/>
      <c r="F96" s="45"/>
      <c r="G96" s="37"/>
      <c r="H96" s="37"/>
      <c r="I96" s="37"/>
      <c r="J96" s="49">
        <f t="shared" si="1"/>
        <v>0</v>
      </c>
    </row>
    <row r="97" spans="3:10" x14ac:dyDescent="0.3">
      <c r="C97" s="47" t="str">
        <f>IF(LEN(D97&amp;E97&amp;F97&amp;G97&amp;H97&amp;I97)&gt;0,MAX($C$2:C96)+1,"")</f>
        <v/>
      </c>
      <c r="D97" s="36"/>
      <c r="E97" s="46"/>
      <c r="F97" s="45"/>
      <c r="G97" s="37"/>
      <c r="H97" s="37"/>
      <c r="I97" s="37"/>
      <c r="J97" s="49">
        <f t="shared" si="1"/>
        <v>0</v>
      </c>
    </row>
    <row r="98" spans="3:10" x14ac:dyDescent="0.3">
      <c r="C98" s="47" t="str">
        <f>IF(LEN(D98&amp;E98&amp;F98&amp;G98&amp;H98&amp;I98)&gt;0,MAX($C$2:C97)+1,"")</f>
        <v/>
      </c>
      <c r="D98" s="36"/>
      <c r="E98" s="46"/>
      <c r="F98" s="45"/>
      <c r="G98" s="37"/>
      <c r="H98" s="37"/>
      <c r="I98" s="37"/>
      <c r="J98" s="49">
        <f t="shared" si="1"/>
        <v>0</v>
      </c>
    </row>
    <row r="99" spans="3:10" x14ac:dyDescent="0.3">
      <c r="C99" s="47" t="str">
        <f>IF(LEN(D99&amp;E99&amp;F99&amp;G99&amp;H99&amp;I99)&gt;0,MAX($C$2:C98)+1,"")</f>
        <v/>
      </c>
      <c r="D99" s="36"/>
      <c r="E99" s="46"/>
      <c r="F99" s="45"/>
      <c r="G99" s="37"/>
      <c r="H99" s="37"/>
      <c r="I99" s="37"/>
      <c r="J99" s="49">
        <f t="shared" si="1"/>
        <v>0</v>
      </c>
    </row>
    <row r="100" spans="3:10" x14ac:dyDescent="0.3">
      <c r="C100" s="47" t="str">
        <f>IF(LEN(D100&amp;E100&amp;F100&amp;G100&amp;H100&amp;I100)&gt;0,MAX($C$2:C99)+1,"")</f>
        <v/>
      </c>
      <c r="D100" s="36"/>
      <c r="E100" s="46"/>
      <c r="F100" s="45"/>
      <c r="G100" s="37"/>
      <c r="H100" s="37"/>
      <c r="I100" s="37"/>
      <c r="J100" s="49">
        <f t="shared" si="1"/>
        <v>0</v>
      </c>
    </row>
    <row r="101" spans="3:10" x14ac:dyDescent="0.3">
      <c r="C101" s="47" t="str">
        <f>IF(LEN(D101&amp;E101&amp;F101&amp;G101&amp;H101&amp;I101)&gt;0,MAX($C$2:C100)+1,"")</f>
        <v/>
      </c>
      <c r="D101" s="36"/>
      <c r="E101" s="46"/>
      <c r="F101" s="45"/>
      <c r="G101" s="37"/>
      <c r="H101" s="37"/>
      <c r="I101" s="37"/>
      <c r="J101" s="49">
        <f t="shared" si="1"/>
        <v>0</v>
      </c>
    </row>
    <row r="102" spans="3:10" x14ac:dyDescent="0.3">
      <c r="C102" s="47" t="str">
        <f>IF(LEN(D102&amp;E102&amp;F102&amp;G102&amp;H102&amp;I102)&gt;0,MAX($C$2:C101)+1,"")</f>
        <v/>
      </c>
      <c r="D102" s="36"/>
      <c r="E102" s="46"/>
      <c r="F102" s="45"/>
      <c r="G102" s="37"/>
      <c r="H102" s="37"/>
      <c r="I102" s="37"/>
      <c r="J102" s="49">
        <f t="shared" si="1"/>
        <v>0</v>
      </c>
    </row>
    <row r="103" spans="3:10" x14ac:dyDescent="0.3">
      <c r="C103" s="47" t="str">
        <f>IF(LEN(D103&amp;E103&amp;F103&amp;G103&amp;H103&amp;I103)&gt;0,MAX($C$2:C102)+1,"")</f>
        <v/>
      </c>
      <c r="D103" s="36"/>
      <c r="E103" s="46"/>
      <c r="F103" s="45"/>
      <c r="G103" s="37"/>
      <c r="H103" s="37"/>
      <c r="I103" s="37"/>
      <c r="J103" s="49">
        <f t="shared" si="1"/>
        <v>0</v>
      </c>
    </row>
    <row r="104" spans="3:10" x14ac:dyDescent="0.3">
      <c r="C104" s="47" t="str">
        <f>IF(LEN(D104&amp;E104&amp;F104&amp;G104&amp;H104&amp;I104)&gt;0,MAX($C$2:C103)+1,"")</f>
        <v/>
      </c>
      <c r="D104" s="36"/>
      <c r="E104" s="46"/>
      <c r="F104" s="45"/>
      <c r="G104" s="37"/>
      <c r="H104" s="37"/>
      <c r="I104" s="37"/>
      <c r="J104" s="49">
        <f t="shared" si="1"/>
        <v>0</v>
      </c>
    </row>
    <row r="105" spans="3:10" x14ac:dyDescent="0.3">
      <c r="C105" s="47" t="str">
        <f>IF(LEN(D105&amp;E105&amp;F105&amp;G105&amp;H105&amp;I105)&gt;0,MAX($C$2:C104)+1,"")</f>
        <v/>
      </c>
      <c r="D105" s="36"/>
      <c r="E105" s="46"/>
      <c r="F105" s="45"/>
      <c r="G105" s="37"/>
      <c r="H105" s="37"/>
      <c r="I105" s="37"/>
      <c r="J105" s="49">
        <f t="shared" si="1"/>
        <v>0</v>
      </c>
    </row>
    <row r="106" spans="3:10" x14ac:dyDescent="0.3">
      <c r="C106" s="47" t="str">
        <f>IF(LEN(D106&amp;E106&amp;F106&amp;G106&amp;H106&amp;I106)&gt;0,MAX($C$2:C105)+1,"")</f>
        <v/>
      </c>
      <c r="D106" s="36"/>
      <c r="E106" s="46"/>
      <c r="F106" s="45"/>
      <c r="G106" s="37"/>
      <c r="H106" s="37"/>
      <c r="I106" s="37"/>
      <c r="J106" s="49">
        <f t="shared" si="1"/>
        <v>0</v>
      </c>
    </row>
    <row r="107" spans="3:10" x14ac:dyDescent="0.3">
      <c r="C107" s="47" t="str">
        <f>IF(LEN(D107&amp;E107&amp;F107&amp;G107&amp;H107&amp;I107)&gt;0,MAX($C$2:C106)+1,"")</f>
        <v/>
      </c>
      <c r="D107" s="36"/>
      <c r="E107" s="46"/>
      <c r="F107" s="45"/>
      <c r="G107" s="37"/>
      <c r="H107" s="37"/>
      <c r="I107" s="37"/>
      <c r="J107" s="49">
        <f t="shared" si="1"/>
        <v>0</v>
      </c>
    </row>
    <row r="108" spans="3:10" x14ac:dyDescent="0.3">
      <c r="C108" s="47" t="str">
        <f>IF(LEN(D108&amp;E108&amp;F108&amp;G108&amp;H108&amp;I108)&gt;0,MAX($C$2:C107)+1,"")</f>
        <v/>
      </c>
      <c r="D108" s="43"/>
      <c r="E108" s="46"/>
      <c r="F108" s="45"/>
      <c r="G108" s="37"/>
      <c r="H108" s="44"/>
      <c r="I108" s="44"/>
      <c r="J108" s="49">
        <f t="shared" si="1"/>
        <v>0</v>
      </c>
    </row>
    <row r="109" spans="3:10" x14ac:dyDescent="0.3">
      <c r="C109" s="47" t="str">
        <f>IF(LEN(D109&amp;E109&amp;F109&amp;G109&amp;H109&amp;I109)&gt;0,MAX($C$2:C108)+1,"")</f>
        <v/>
      </c>
      <c r="D109" s="36"/>
      <c r="E109" s="46"/>
      <c r="F109" s="45"/>
      <c r="G109" s="37"/>
      <c r="H109" s="37"/>
      <c r="I109" s="37"/>
      <c r="J109" s="49">
        <f t="shared" si="1"/>
        <v>0</v>
      </c>
    </row>
    <row r="110" spans="3:10" x14ac:dyDescent="0.3">
      <c r="C110" s="47" t="str">
        <f>IF(LEN(D110&amp;E110&amp;F110&amp;G110&amp;H110&amp;I110)&gt;0,MAX($C$2:C109)+1,"")</f>
        <v/>
      </c>
      <c r="D110" s="36"/>
      <c r="E110" s="46"/>
      <c r="F110" s="45"/>
      <c r="G110" s="37"/>
      <c r="H110" s="37"/>
      <c r="I110" s="37"/>
      <c r="J110" s="49">
        <f t="shared" si="1"/>
        <v>0</v>
      </c>
    </row>
    <row r="111" spans="3:10" x14ac:dyDescent="0.3">
      <c r="C111" s="47" t="str">
        <f>IF(LEN(D111&amp;E111&amp;F111&amp;G111&amp;H111&amp;I111)&gt;0,MAX($C$2:C110)+1,"")</f>
        <v/>
      </c>
      <c r="D111" s="36"/>
      <c r="E111" s="46"/>
      <c r="F111" s="45"/>
      <c r="G111" s="37"/>
      <c r="H111" s="37"/>
      <c r="I111" s="37"/>
      <c r="J111" s="49">
        <f t="shared" si="1"/>
        <v>0</v>
      </c>
    </row>
    <row r="112" spans="3:10" x14ac:dyDescent="0.3">
      <c r="C112" s="47" t="str">
        <f>IF(LEN(D112&amp;E112&amp;F112&amp;G112&amp;H112&amp;I112)&gt;0,MAX($C$2:C111)+1,"")</f>
        <v/>
      </c>
      <c r="D112" s="36"/>
      <c r="E112" s="46"/>
      <c r="F112" s="45"/>
      <c r="G112" s="37"/>
      <c r="H112" s="37"/>
      <c r="I112" s="37"/>
      <c r="J112" s="49">
        <f t="shared" si="1"/>
        <v>0</v>
      </c>
    </row>
    <row r="113" spans="3:10" x14ac:dyDescent="0.3">
      <c r="C113" s="47" t="str">
        <f>IF(LEN(D113&amp;E113&amp;F113&amp;G113&amp;H113&amp;I113)&gt;0,MAX($C$2:C112)+1,"")</f>
        <v/>
      </c>
      <c r="D113" s="36"/>
      <c r="E113" s="46"/>
      <c r="F113" s="45"/>
      <c r="G113" s="37"/>
      <c r="H113" s="37"/>
      <c r="I113" s="37"/>
      <c r="J113" s="49">
        <f t="shared" si="1"/>
        <v>0</v>
      </c>
    </row>
    <row r="114" spans="3:10" x14ac:dyDescent="0.3">
      <c r="C114" s="47" t="str">
        <f>IF(LEN(D114&amp;E114&amp;F114&amp;G114&amp;H114&amp;I114)&gt;0,MAX($C$2:C113)+1,"")</f>
        <v/>
      </c>
      <c r="D114" s="36"/>
      <c r="E114" s="46"/>
      <c r="F114" s="45"/>
      <c r="G114" s="37"/>
      <c r="H114" s="37"/>
      <c r="I114" s="37"/>
      <c r="J114" s="49">
        <f t="shared" si="1"/>
        <v>0</v>
      </c>
    </row>
    <row r="115" spans="3:10" x14ac:dyDescent="0.3">
      <c r="C115" s="47" t="str">
        <f>IF(LEN(D115&amp;E115&amp;F115&amp;G115&amp;H115&amp;I115)&gt;0,MAX($C$2:C114)+1,"")</f>
        <v/>
      </c>
      <c r="D115" s="36"/>
      <c r="E115" s="46"/>
      <c r="F115" s="45"/>
      <c r="G115" s="37"/>
      <c r="H115" s="37"/>
      <c r="I115" s="37"/>
      <c r="J115" s="49">
        <f t="shared" si="1"/>
        <v>0</v>
      </c>
    </row>
    <row r="116" spans="3:10" x14ac:dyDescent="0.3">
      <c r="C116" s="47" t="str">
        <f>IF(LEN(D116&amp;E116&amp;F116&amp;G116&amp;H116&amp;I116)&gt;0,MAX($C$2:C115)+1,"")</f>
        <v/>
      </c>
      <c r="D116" s="36"/>
      <c r="E116" s="46"/>
      <c r="F116" s="45"/>
      <c r="G116" s="37"/>
      <c r="H116" s="37"/>
      <c r="I116" s="37"/>
      <c r="J116" s="49">
        <f t="shared" si="1"/>
        <v>0</v>
      </c>
    </row>
    <row r="117" spans="3:10" x14ac:dyDescent="0.3">
      <c r="C117" s="47" t="str">
        <f>IF(LEN(D117&amp;E117&amp;F117&amp;G117&amp;H117&amp;I117)&gt;0,MAX($C$2:C116)+1,"")</f>
        <v/>
      </c>
      <c r="D117" s="36"/>
      <c r="E117" s="46"/>
      <c r="F117" s="45"/>
      <c r="G117" s="37"/>
      <c r="H117" s="37"/>
      <c r="I117" s="37"/>
      <c r="J117" s="49">
        <f t="shared" si="1"/>
        <v>0</v>
      </c>
    </row>
    <row r="118" spans="3:10" x14ac:dyDescent="0.3">
      <c r="C118" s="47" t="str">
        <f>IF(LEN(D118&amp;E118&amp;F118&amp;G118&amp;H118&amp;I118)&gt;0,MAX($C$2:C117)+1,"")</f>
        <v/>
      </c>
      <c r="D118" s="36"/>
      <c r="E118" s="46"/>
      <c r="F118" s="45"/>
      <c r="G118" s="37"/>
      <c r="H118" s="37"/>
      <c r="I118" s="37"/>
      <c r="J118" s="49">
        <f t="shared" si="1"/>
        <v>0</v>
      </c>
    </row>
    <row r="119" spans="3:10" x14ac:dyDescent="0.3">
      <c r="C119" s="47" t="str">
        <f>IF(LEN(D119&amp;E119&amp;F119&amp;G119&amp;H119&amp;I119)&gt;0,MAX($C$2:C118)+1,"")</f>
        <v/>
      </c>
      <c r="D119" s="36"/>
      <c r="E119" s="46"/>
      <c r="F119" s="45"/>
      <c r="G119" s="37"/>
      <c r="H119" s="37"/>
      <c r="I119" s="37"/>
      <c r="J119" s="49">
        <f t="shared" si="1"/>
        <v>0</v>
      </c>
    </row>
    <row r="120" spans="3:10" x14ac:dyDescent="0.3">
      <c r="C120" s="47" t="str">
        <f>IF(LEN(D120&amp;E120&amp;F120&amp;G120&amp;H120&amp;I120)&gt;0,MAX($C$2:C119)+1,"")</f>
        <v/>
      </c>
      <c r="D120" s="36"/>
      <c r="E120" s="46"/>
      <c r="F120" s="45"/>
      <c r="G120" s="37"/>
      <c r="H120" s="37"/>
      <c r="I120" s="37"/>
      <c r="J120" s="49">
        <f t="shared" si="1"/>
        <v>0</v>
      </c>
    </row>
    <row r="121" spans="3:10" x14ac:dyDescent="0.3">
      <c r="C121" s="47" t="str">
        <f>IF(LEN(D121&amp;E121&amp;F121&amp;G121&amp;H121&amp;I121)&gt;0,MAX($C$2:C120)+1,"")</f>
        <v/>
      </c>
      <c r="D121" s="36"/>
      <c r="E121" s="46"/>
      <c r="F121" s="45"/>
      <c r="G121" s="37"/>
      <c r="H121" s="37"/>
      <c r="I121" s="37"/>
      <c r="J121" s="49">
        <f t="shared" si="1"/>
        <v>0</v>
      </c>
    </row>
    <row r="122" spans="3:10" x14ac:dyDescent="0.3">
      <c r="C122" s="47" t="str">
        <f>IF(LEN(D122&amp;E122&amp;F122&amp;G122&amp;H122&amp;I122)&gt;0,MAX($C$2:C121)+1,"")</f>
        <v/>
      </c>
      <c r="D122" s="36"/>
      <c r="E122" s="46"/>
      <c r="F122" s="45"/>
      <c r="G122" s="37"/>
      <c r="H122" s="37"/>
      <c r="I122" s="37"/>
      <c r="J122" s="49">
        <f t="shared" si="1"/>
        <v>0</v>
      </c>
    </row>
    <row r="123" spans="3:10" x14ac:dyDescent="0.3">
      <c r="C123" s="47" t="str">
        <f>IF(LEN(D123&amp;E123&amp;F123&amp;G123&amp;H123&amp;I123)&gt;0,MAX($C$2:C122)+1,"")</f>
        <v/>
      </c>
      <c r="D123" s="36"/>
      <c r="E123" s="46"/>
      <c r="F123" s="45"/>
      <c r="G123" s="37"/>
      <c r="H123" s="37"/>
      <c r="I123" s="37"/>
      <c r="J123" s="49">
        <f t="shared" si="1"/>
        <v>0</v>
      </c>
    </row>
    <row r="124" spans="3:10" x14ac:dyDescent="0.3">
      <c r="C124" s="47" t="str">
        <f>IF(LEN(D124&amp;E124&amp;F124&amp;G124&amp;H124&amp;I124)&gt;0,MAX($C$2:C123)+1,"")</f>
        <v/>
      </c>
      <c r="D124" s="36"/>
      <c r="E124" s="46"/>
      <c r="F124" s="45"/>
      <c r="G124" s="37"/>
      <c r="H124" s="37"/>
      <c r="I124" s="37"/>
      <c r="J124" s="49">
        <f t="shared" si="1"/>
        <v>0</v>
      </c>
    </row>
    <row r="125" spans="3:10" x14ac:dyDescent="0.3">
      <c r="C125" s="47" t="str">
        <f>IF(LEN(D125&amp;E125&amp;F125&amp;G125&amp;H125&amp;I125)&gt;0,MAX($C$2:C124)+1,"")</f>
        <v/>
      </c>
      <c r="D125" s="36"/>
      <c r="E125" s="46"/>
      <c r="F125" s="45"/>
      <c r="G125" s="37"/>
      <c r="H125" s="37"/>
      <c r="I125" s="37"/>
      <c r="J125" s="49">
        <f t="shared" si="1"/>
        <v>0</v>
      </c>
    </row>
    <row r="126" spans="3:10" x14ac:dyDescent="0.3">
      <c r="C126" s="47" t="str">
        <f>IF(LEN(D126&amp;E126&amp;F126&amp;G126&amp;H126&amp;I126)&gt;0,MAX($C$2:C125)+1,"")</f>
        <v/>
      </c>
      <c r="D126" s="36"/>
      <c r="E126" s="46"/>
      <c r="F126" s="45"/>
      <c r="G126" s="37"/>
      <c r="H126" s="37"/>
      <c r="I126" s="37"/>
      <c r="J126" s="49">
        <f t="shared" si="1"/>
        <v>0</v>
      </c>
    </row>
    <row r="127" spans="3:10" x14ac:dyDescent="0.3">
      <c r="C127" s="47" t="str">
        <f>IF(LEN(D127&amp;E127&amp;F127&amp;G127&amp;H127&amp;I127)&gt;0,MAX($C$2:C126)+1,"")</f>
        <v/>
      </c>
      <c r="D127" s="36"/>
      <c r="E127" s="46"/>
      <c r="F127" s="45"/>
      <c r="G127" s="37"/>
      <c r="H127" s="37"/>
      <c r="I127" s="37"/>
      <c r="J127" s="49">
        <f t="shared" si="1"/>
        <v>0</v>
      </c>
    </row>
    <row r="128" spans="3:10" x14ac:dyDescent="0.3">
      <c r="C128" s="47" t="str">
        <f>IF(LEN(D128&amp;E128&amp;F128&amp;G128&amp;H128&amp;I128)&gt;0,MAX($C$2:C127)+1,"")</f>
        <v/>
      </c>
      <c r="D128" s="36"/>
      <c r="E128" s="46"/>
      <c r="F128" s="45"/>
      <c r="G128" s="37"/>
      <c r="H128" s="37"/>
      <c r="I128" s="37"/>
      <c r="J128" s="49">
        <f t="shared" si="1"/>
        <v>0</v>
      </c>
    </row>
    <row r="129" spans="3:10" x14ac:dyDescent="0.3">
      <c r="C129" s="47" t="str">
        <f>IF(LEN(D129&amp;E129&amp;F129&amp;G129&amp;H129&amp;I129)&gt;0,MAX($C$2:C128)+1,"")</f>
        <v/>
      </c>
      <c r="D129" s="36"/>
      <c r="E129" s="46"/>
      <c r="F129" s="45"/>
      <c r="G129" s="37"/>
      <c r="H129" s="37"/>
      <c r="I129" s="37"/>
      <c r="J129" s="49">
        <f t="shared" si="1"/>
        <v>0</v>
      </c>
    </row>
    <row r="130" spans="3:10" x14ac:dyDescent="0.3">
      <c r="C130" s="47" t="str">
        <f>IF(LEN(D130&amp;E130&amp;F130&amp;G130&amp;H130&amp;I130)&gt;0,MAX($C$2:C129)+1,"")</f>
        <v/>
      </c>
      <c r="D130" s="36"/>
      <c r="E130" s="46"/>
      <c r="F130" s="45"/>
      <c r="G130" s="37"/>
      <c r="H130" s="37"/>
      <c r="I130" s="37"/>
      <c r="J130" s="49">
        <f t="shared" si="1"/>
        <v>0</v>
      </c>
    </row>
    <row r="131" spans="3:10" x14ac:dyDescent="0.3">
      <c r="C131" s="47" t="str">
        <f>IF(LEN(D131&amp;E131&amp;F131&amp;G131&amp;H131&amp;I131)&gt;0,MAX($C$2:C130)+1,"")</f>
        <v/>
      </c>
      <c r="D131" s="36"/>
      <c r="E131" s="46"/>
      <c r="F131" s="45"/>
      <c r="G131" s="37"/>
      <c r="H131" s="37"/>
      <c r="I131" s="37"/>
      <c r="J131" s="49">
        <f t="shared" ref="J131:J194" si="2">COUNTIF($E$2:$E$257,E131)</f>
        <v>0</v>
      </c>
    </row>
    <row r="132" spans="3:10" x14ac:dyDescent="0.3">
      <c r="C132" s="47" t="str">
        <f>IF(LEN(D132&amp;E132&amp;F132&amp;G132&amp;H132&amp;I132)&gt;0,MAX($C$2:C131)+1,"")</f>
        <v/>
      </c>
      <c r="D132" s="36"/>
      <c r="E132" s="46"/>
      <c r="F132" s="45"/>
      <c r="G132" s="37"/>
      <c r="H132" s="37"/>
      <c r="I132" s="37"/>
      <c r="J132" s="49">
        <f t="shared" si="2"/>
        <v>0</v>
      </c>
    </row>
    <row r="133" spans="3:10" x14ac:dyDescent="0.3">
      <c r="C133" s="47" t="str">
        <f>IF(LEN(D133&amp;E133&amp;F133&amp;G133&amp;H133&amp;I133)&gt;0,MAX($C$2:C132)+1,"")</f>
        <v/>
      </c>
      <c r="D133" s="36"/>
      <c r="E133" s="46"/>
      <c r="F133" s="45"/>
      <c r="G133" s="37"/>
      <c r="H133" s="37"/>
      <c r="I133" s="37"/>
      <c r="J133" s="49">
        <f t="shared" si="2"/>
        <v>0</v>
      </c>
    </row>
    <row r="134" spans="3:10" x14ac:dyDescent="0.3">
      <c r="C134" s="47" t="str">
        <f>IF(LEN(D134&amp;E134&amp;F134&amp;G134&amp;H134&amp;I134)&gt;0,MAX($C$2:C133)+1,"")</f>
        <v/>
      </c>
      <c r="D134" s="36"/>
      <c r="E134" s="46"/>
      <c r="F134" s="45"/>
      <c r="G134" s="37"/>
      <c r="H134" s="37"/>
      <c r="I134" s="37"/>
      <c r="J134" s="49">
        <f t="shared" si="2"/>
        <v>0</v>
      </c>
    </row>
    <row r="135" spans="3:10" x14ac:dyDescent="0.3">
      <c r="C135" s="47" t="str">
        <f>IF(LEN(D135&amp;E135&amp;F135&amp;G135&amp;H135&amp;I135)&gt;0,MAX($C$2:C134)+1,"")</f>
        <v/>
      </c>
      <c r="D135" s="36"/>
      <c r="E135" s="46"/>
      <c r="F135" s="45"/>
      <c r="G135" s="37"/>
      <c r="H135" s="37"/>
      <c r="I135" s="37"/>
      <c r="J135" s="49">
        <f t="shared" si="2"/>
        <v>0</v>
      </c>
    </row>
    <row r="136" spans="3:10" x14ac:dyDescent="0.3">
      <c r="C136" s="47" t="str">
        <f>IF(LEN(D136&amp;E136&amp;F136&amp;G136&amp;H136&amp;I136)&gt;0,MAX($C$2:C135)+1,"")</f>
        <v/>
      </c>
      <c r="D136" s="36"/>
      <c r="E136" s="46"/>
      <c r="F136" s="45"/>
      <c r="G136" s="37"/>
      <c r="H136" s="37"/>
      <c r="I136" s="37"/>
      <c r="J136" s="49">
        <f t="shared" si="2"/>
        <v>0</v>
      </c>
    </row>
    <row r="137" spans="3:10" x14ac:dyDescent="0.3">
      <c r="C137" s="47" t="str">
        <f>IF(LEN(D137&amp;E137&amp;F137&amp;G137&amp;H137&amp;I137)&gt;0,MAX($C$2:C136)+1,"")</f>
        <v/>
      </c>
      <c r="D137" s="36"/>
      <c r="E137" s="46"/>
      <c r="F137" s="45"/>
      <c r="G137" s="37"/>
      <c r="H137" s="37"/>
      <c r="I137" s="37"/>
      <c r="J137" s="49">
        <f t="shared" si="2"/>
        <v>0</v>
      </c>
    </row>
    <row r="138" spans="3:10" x14ac:dyDescent="0.3">
      <c r="C138" s="47" t="str">
        <f>IF(LEN(D138&amp;E138&amp;F138&amp;G138&amp;H138&amp;I138)&gt;0,MAX($C$2:C137)+1,"")</f>
        <v/>
      </c>
      <c r="D138" s="36"/>
      <c r="E138" s="46"/>
      <c r="F138" s="45"/>
      <c r="G138" s="37"/>
      <c r="H138" s="37"/>
      <c r="I138" s="37"/>
      <c r="J138" s="49">
        <f t="shared" si="2"/>
        <v>0</v>
      </c>
    </row>
    <row r="139" spans="3:10" x14ac:dyDescent="0.3">
      <c r="C139" s="47" t="str">
        <f>IF(LEN(D139&amp;E139&amp;F139&amp;G139&amp;H139&amp;I139)&gt;0,MAX($C$2:C138)+1,"")</f>
        <v/>
      </c>
      <c r="D139" s="36"/>
      <c r="E139" s="46"/>
      <c r="F139" s="45"/>
      <c r="G139" s="37"/>
      <c r="H139" s="37"/>
      <c r="I139" s="37"/>
      <c r="J139" s="49">
        <f t="shared" si="2"/>
        <v>0</v>
      </c>
    </row>
    <row r="140" spans="3:10" x14ac:dyDescent="0.3">
      <c r="C140" s="47" t="str">
        <f>IF(LEN(D140&amp;E140&amp;F140&amp;G140&amp;H140&amp;I140)&gt;0,MAX($C$2:C139)+1,"")</f>
        <v/>
      </c>
      <c r="D140" s="36"/>
      <c r="E140" s="46"/>
      <c r="F140" s="45"/>
      <c r="G140" s="37"/>
      <c r="H140" s="37"/>
      <c r="I140" s="37"/>
      <c r="J140" s="49">
        <f t="shared" si="2"/>
        <v>0</v>
      </c>
    </row>
    <row r="141" spans="3:10" x14ac:dyDescent="0.3">
      <c r="C141" s="47" t="str">
        <f>IF(LEN(D141&amp;E141&amp;F141&amp;G141&amp;H141&amp;I141)&gt;0,MAX($C$2:C140)+1,"")</f>
        <v/>
      </c>
      <c r="D141" s="36"/>
      <c r="E141" s="46"/>
      <c r="F141" s="45"/>
      <c r="G141" s="37"/>
      <c r="H141" s="37"/>
      <c r="I141" s="37"/>
      <c r="J141" s="49">
        <f t="shared" si="2"/>
        <v>0</v>
      </c>
    </row>
    <row r="142" spans="3:10" x14ac:dyDescent="0.3">
      <c r="C142" s="47" t="str">
        <f>IF(LEN(D142&amp;E142&amp;F142&amp;G142&amp;H142&amp;I142)&gt;0,MAX($C$2:C141)+1,"")</f>
        <v/>
      </c>
      <c r="D142" s="36"/>
      <c r="E142" s="46"/>
      <c r="F142" s="45"/>
      <c r="G142" s="37"/>
      <c r="H142" s="37"/>
      <c r="I142" s="37"/>
      <c r="J142" s="49">
        <f t="shared" si="2"/>
        <v>0</v>
      </c>
    </row>
    <row r="143" spans="3:10" x14ac:dyDescent="0.3">
      <c r="C143" s="47" t="str">
        <f>IF(LEN(D143&amp;E143&amp;F143&amp;G143&amp;H143&amp;I143)&gt;0,MAX($C$2:C142)+1,"")</f>
        <v/>
      </c>
      <c r="D143" s="36"/>
      <c r="E143" s="46"/>
      <c r="F143" s="45"/>
      <c r="G143" s="37"/>
      <c r="H143" s="37"/>
      <c r="I143" s="37"/>
      <c r="J143" s="49">
        <f t="shared" si="2"/>
        <v>0</v>
      </c>
    </row>
    <row r="144" spans="3:10" x14ac:dyDescent="0.3">
      <c r="C144" s="47" t="str">
        <f>IF(LEN(D144&amp;E144&amp;F144&amp;G144&amp;H144&amp;I144)&gt;0,MAX($C$2:C143)+1,"")</f>
        <v/>
      </c>
      <c r="D144" s="36"/>
      <c r="E144" s="46"/>
      <c r="F144" s="45"/>
      <c r="G144" s="37"/>
      <c r="H144" s="37"/>
      <c r="I144" s="37"/>
      <c r="J144" s="49">
        <f t="shared" si="2"/>
        <v>0</v>
      </c>
    </row>
    <row r="145" spans="3:10" x14ac:dyDescent="0.3">
      <c r="C145" s="47" t="str">
        <f>IF(LEN(D145&amp;E145&amp;F145&amp;G145&amp;H145&amp;I145)&gt;0,MAX($C$2:C144)+1,"")</f>
        <v/>
      </c>
      <c r="D145" s="36"/>
      <c r="E145" s="46"/>
      <c r="F145" s="45"/>
      <c r="G145" s="37"/>
      <c r="H145" s="37"/>
      <c r="I145" s="37"/>
      <c r="J145" s="49">
        <f t="shared" si="2"/>
        <v>0</v>
      </c>
    </row>
    <row r="146" spans="3:10" x14ac:dyDescent="0.3">
      <c r="C146" s="47" t="str">
        <f>IF(LEN(D146&amp;E146&amp;F146&amp;G146&amp;H146&amp;I146)&gt;0,MAX($C$2:C145)+1,"")</f>
        <v/>
      </c>
      <c r="D146" s="36"/>
      <c r="E146" s="46"/>
      <c r="F146" s="45"/>
      <c r="G146" s="37"/>
      <c r="H146" s="37"/>
      <c r="I146" s="37"/>
      <c r="J146" s="49">
        <f t="shared" si="2"/>
        <v>0</v>
      </c>
    </row>
    <row r="147" spans="3:10" x14ac:dyDescent="0.3">
      <c r="C147" s="47" t="str">
        <f>IF(LEN(D147&amp;E147&amp;F147&amp;G147&amp;H147&amp;I147)&gt;0,MAX($C$2:C146)+1,"")</f>
        <v/>
      </c>
      <c r="D147" s="36"/>
      <c r="E147" s="46"/>
      <c r="F147" s="45"/>
      <c r="G147" s="37"/>
      <c r="H147" s="37"/>
      <c r="I147" s="37"/>
      <c r="J147" s="49">
        <f t="shared" si="2"/>
        <v>0</v>
      </c>
    </row>
    <row r="148" spans="3:10" x14ac:dyDescent="0.3">
      <c r="C148" s="47" t="str">
        <f>IF(LEN(D148&amp;E148&amp;F148&amp;G148&amp;H148&amp;I148)&gt;0,MAX($C$2:C147)+1,"")</f>
        <v/>
      </c>
      <c r="D148" s="36"/>
      <c r="E148" s="46"/>
      <c r="F148" s="45"/>
      <c r="G148" s="37"/>
      <c r="H148" s="37"/>
      <c r="I148" s="37"/>
      <c r="J148" s="49">
        <f t="shared" si="2"/>
        <v>0</v>
      </c>
    </row>
    <row r="149" spans="3:10" x14ac:dyDescent="0.3">
      <c r="C149" s="47" t="str">
        <f>IF(LEN(D149&amp;E149&amp;F149&amp;G149&amp;H149&amp;I149)&gt;0,MAX($C$2:C148)+1,"")</f>
        <v/>
      </c>
      <c r="D149" s="36"/>
      <c r="E149" s="46"/>
      <c r="F149" s="45"/>
      <c r="G149" s="37"/>
      <c r="H149" s="37"/>
      <c r="I149" s="37"/>
      <c r="J149" s="49">
        <f t="shared" si="2"/>
        <v>0</v>
      </c>
    </row>
    <row r="150" spans="3:10" x14ac:dyDescent="0.3">
      <c r="C150" s="47" t="str">
        <f>IF(LEN(D150&amp;E150&amp;F150&amp;G150&amp;H150&amp;I150)&gt;0,MAX($C$2:C149)+1,"")</f>
        <v/>
      </c>
      <c r="D150" s="36"/>
      <c r="E150" s="46"/>
      <c r="F150" s="45"/>
      <c r="G150" s="37"/>
      <c r="H150" s="37"/>
      <c r="I150" s="37"/>
      <c r="J150" s="49">
        <f t="shared" si="2"/>
        <v>0</v>
      </c>
    </row>
    <row r="151" spans="3:10" x14ac:dyDescent="0.3">
      <c r="C151" s="47" t="str">
        <f>IF(LEN(D151&amp;E151&amp;F151&amp;G151&amp;H151&amp;I151)&gt;0,MAX($C$2:C150)+1,"")</f>
        <v/>
      </c>
      <c r="D151" s="36"/>
      <c r="E151" s="46"/>
      <c r="F151" s="45"/>
      <c r="G151" s="37"/>
      <c r="H151" s="37"/>
      <c r="I151" s="37"/>
      <c r="J151" s="49">
        <f t="shared" si="2"/>
        <v>0</v>
      </c>
    </row>
    <row r="152" spans="3:10" x14ac:dyDescent="0.3">
      <c r="C152" s="47" t="str">
        <f>IF(LEN(D152&amp;E152&amp;F152&amp;G152&amp;H152&amp;I152)&gt;0,MAX($C$2:C151)+1,"")</f>
        <v/>
      </c>
      <c r="D152" s="36"/>
      <c r="E152" s="46"/>
      <c r="F152" s="45"/>
      <c r="G152" s="37"/>
      <c r="H152" s="37"/>
      <c r="I152" s="37"/>
      <c r="J152" s="49">
        <f t="shared" si="2"/>
        <v>0</v>
      </c>
    </row>
    <row r="153" spans="3:10" x14ac:dyDescent="0.3">
      <c r="C153" s="47" t="str">
        <f>IF(LEN(D153&amp;E153&amp;F153&amp;G153&amp;H153&amp;I153)&gt;0,MAX($C$2:C152)+1,"")</f>
        <v/>
      </c>
      <c r="D153" s="36"/>
      <c r="E153" s="46"/>
      <c r="F153" s="45"/>
      <c r="G153" s="37"/>
      <c r="H153" s="37"/>
      <c r="I153" s="37"/>
      <c r="J153" s="49">
        <f t="shared" si="2"/>
        <v>0</v>
      </c>
    </row>
    <row r="154" spans="3:10" x14ac:dyDescent="0.3">
      <c r="C154" s="47" t="str">
        <f>IF(LEN(D154&amp;E154&amp;F154&amp;G154&amp;H154&amp;I154)&gt;0,MAX($C$2:C153)+1,"")</f>
        <v/>
      </c>
      <c r="D154" s="36"/>
      <c r="E154" s="46"/>
      <c r="F154" s="45"/>
      <c r="G154" s="37"/>
      <c r="H154" s="37"/>
      <c r="I154" s="37"/>
      <c r="J154" s="49">
        <f t="shared" si="2"/>
        <v>0</v>
      </c>
    </row>
    <row r="155" spans="3:10" x14ac:dyDescent="0.3">
      <c r="C155" s="47" t="str">
        <f>IF(LEN(D155&amp;E155&amp;F155&amp;G155&amp;H155&amp;I155)&gt;0,MAX($C$2:C154)+1,"")</f>
        <v/>
      </c>
      <c r="D155" s="36"/>
      <c r="E155" s="46"/>
      <c r="F155" s="45"/>
      <c r="G155" s="37"/>
      <c r="H155" s="37"/>
      <c r="I155" s="37"/>
      <c r="J155" s="49">
        <f t="shared" si="2"/>
        <v>0</v>
      </c>
    </row>
    <row r="156" spans="3:10" x14ac:dyDescent="0.3">
      <c r="C156" s="47" t="str">
        <f>IF(LEN(D156&amp;E156&amp;F156&amp;G156&amp;H156&amp;I156)&gt;0,MAX($C$2:C155)+1,"")</f>
        <v/>
      </c>
      <c r="D156" s="36"/>
      <c r="E156" s="46"/>
      <c r="F156" s="45"/>
      <c r="G156" s="37"/>
      <c r="H156" s="37"/>
      <c r="I156" s="37"/>
      <c r="J156" s="49">
        <f t="shared" si="2"/>
        <v>0</v>
      </c>
    </row>
    <row r="157" spans="3:10" x14ac:dyDescent="0.3">
      <c r="C157" s="47" t="str">
        <f>IF(LEN(D157&amp;E157&amp;F157&amp;G157&amp;H157&amp;I157)&gt;0,MAX($C$2:C156)+1,"")</f>
        <v/>
      </c>
      <c r="D157" s="36"/>
      <c r="E157" s="46"/>
      <c r="F157" s="45"/>
      <c r="G157" s="37"/>
      <c r="H157" s="37"/>
      <c r="I157" s="37"/>
      <c r="J157" s="49">
        <f t="shared" si="2"/>
        <v>0</v>
      </c>
    </row>
    <row r="158" spans="3:10" x14ac:dyDescent="0.3">
      <c r="C158" s="47" t="str">
        <f>IF(LEN(D158&amp;E158&amp;F158&amp;G158&amp;H158&amp;I158)&gt;0,MAX($C$2:C157)+1,"")</f>
        <v/>
      </c>
      <c r="D158" s="36"/>
      <c r="E158" s="46"/>
      <c r="F158" s="45"/>
      <c r="G158" s="37"/>
      <c r="H158" s="37"/>
      <c r="I158" s="37"/>
      <c r="J158" s="49">
        <f t="shared" si="2"/>
        <v>0</v>
      </c>
    </row>
    <row r="159" spans="3:10" x14ac:dyDescent="0.3">
      <c r="C159" s="47" t="str">
        <f>IF(LEN(D159&amp;E159&amp;F159&amp;G159&amp;H159&amp;I159)&gt;0,MAX($C$2:C158)+1,"")</f>
        <v/>
      </c>
      <c r="D159" s="36"/>
      <c r="E159" s="46"/>
      <c r="F159" s="45"/>
      <c r="G159" s="37"/>
      <c r="H159" s="37"/>
      <c r="I159" s="37"/>
      <c r="J159" s="49">
        <f t="shared" si="2"/>
        <v>0</v>
      </c>
    </row>
    <row r="160" spans="3:10" x14ac:dyDescent="0.3">
      <c r="C160" s="47" t="str">
        <f>IF(LEN(D160&amp;E160&amp;F160&amp;G160&amp;H160&amp;I160)&gt;0,MAX($C$2:C159)+1,"")</f>
        <v/>
      </c>
      <c r="D160" s="36"/>
      <c r="E160" s="46"/>
      <c r="F160" s="45"/>
      <c r="G160" s="37"/>
      <c r="H160" s="37"/>
      <c r="I160" s="37"/>
      <c r="J160" s="49">
        <f t="shared" si="2"/>
        <v>0</v>
      </c>
    </row>
    <row r="161" spans="3:10" x14ac:dyDescent="0.3">
      <c r="C161" s="47" t="str">
        <f>IF(LEN(D161&amp;E161&amp;F161&amp;G161&amp;H161&amp;I161)&gt;0,MAX($C$2:C160)+1,"")</f>
        <v/>
      </c>
      <c r="D161" s="36"/>
      <c r="E161" s="46"/>
      <c r="F161" s="45"/>
      <c r="G161" s="37"/>
      <c r="H161" s="37"/>
      <c r="I161" s="37"/>
      <c r="J161" s="49">
        <f t="shared" si="2"/>
        <v>0</v>
      </c>
    </row>
    <row r="162" spans="3:10" x14ac:dyDescent="0.3">
      <c r="C162" s="47" t="str">
        <f>IF(LEN(D162&amp;E162&amp;F162&amp;G162&amp;H162&amp;I162)&gt;0,MAX($C$2:C161)+1,"")</f>
        <v/>
      </c>
      <c r="D162" s="36"/>
      <c r="E162" s="46"/>
      <c r="F162" s="45"/>
      <c r="G162" s="37"/>
      <c r="H162" s="37"/>
      <c r="I162" s="37"/>
      <c r="J162" s="49">
        <f t="shared" si="2"/>
        <v>0</v>
      </c>
    </row>
    <row r="163" spans="3:10" x14ac:dyDescent="0.3">
      <c r="C163" s="47" t="str">
        <f>IF(LEN(D163&amp;E163&amp;F163&amp;G163&amp;H163&amp;I163)&gt;0,MAX($C$2:C162)+1,"")</f>
        <v/>
      </c>
      <c r="D163" s="36"/>
      <c r="E163" s="46"/>
      <c r="F163" s="45"/>
      <c r="G163" s="37"/>
      <c r="H163" s="37"/>
      <c r="I163" s="37"/>
      <c r="J163" s="49">
        <f t="shared" si="2"/>
        <v>0</v>
      </c>
    </row>
    <row r="164" spans="3:10" x14ac:dyDescent="0.3">
      <c r="C164" s="47" t="str">
        <f>IF(LEN(D164&amp;E164&amp;F164&amp;G164&amp;H164&amp;I164)&gt;0,MAX($C$2:C163)+1,"")</f>
        <v/>
      </c>
      <c r="D164" s="36"/>
      <c r="E164" s="46"/>
      <c r="F164" s="45"/>
      <c r="G164" s="37"/>
      <c r="H164" s="37"/>
      <c r="I164" s="37"/>
      <c r="J164" s="49">
        <f t="shared" si="2"/>
        <v>0</v>
      </c>
    </row>
    <row r="165" spans="3:10" x14ac:dyDescent="0.3">
      <c r="C165" s="47" t="str">
        <f>IF(LEN(D165&amp;E165&amp;F165&amp;G165&amp;H165&amp;I165)&gt;0,MAX($C$2:C164)+1,"")</f>
        <v/>
      </c>
      <c r="D165" s="36"/>
      <c r="E165" s="46"/>
      <c r="F165" s="45"/>
      <c r="G165" s="37"/>
      <c r="H165" s="37"/>
      <c r="I165" s="37"/>
      <c r="J165" s="49">
        <f t="shared" si="2"/>
        <v>0</v>
      </c>
    </row>
    <row r="166" spans="3:10" x14ac:dyDescent="0.3">
      <c r="C166" s="47" t="str">
        <f>IF(LEN(D166&amp;E166&amp;F166&amp;G166&amp;H166&amp;I166)&gt;0,MAX($C$2:C165)+1,"")</f>
        <v/>
      </c>
      <c r="D166" s="36"/>
      <c r="E166" s="46"/>
      <c r="F166" s="45"/>
      <c r="G166" s="37"/>
      <c r="H166" s="37"/>
      <c r="I166" s="37"/>
      <c r="J166" s="49">
        <f t="shared" si="2"/>
        <v>0</v>
      </c>
    </row>
    <row r="167" spans="3:10" x14ac:dyDescent="0.3">
      <c r="C167" s="47" t="str">
        <f>IF(LEN(D167&amp;E167&amp;F167&amp;G167&amp;H167&amp;I167)&gt;0,MAX($C$2:C166)+1,"")</f>
        <v/>
      </c>
      <c r="D167" s="36"/>
      <c r="E167" s="46"/>
      <c r="F167" s="45"/>
      <c r="G167" s="37"/>
      <c r="H167" s="37"/>
      <c r="I167" s="37"/>
      <c r="J167" s="49">
        <f t="shared" si="2"/>
        <v>0</v>
      </c>
    </row>
    <row r="168" spans="3:10" x14ac:dyDescent="0.3">
      <c r="C168" s="47" t="str">
        <f>IF(LEN(D168&amp;E168&amp;F168&amp;G168&amp;H168&amp;I168)&gt;0,MAX($C$2:C167)+1,"")</f>
        <v/>
      </c>
      <c r="D168" s="36"/>
      <c r="E168" s="46"/>
      <c r="F168" s="45"/>
      <c r="G168" s="37"/>
      <c r="H168" s="37"/>
      <c r="I168" s="37"/>
      <c r="J168" s="49">
        <f t="shared" si="2"/>
        <v>0</v>
      </c>
    </row>
    <row r="169" spans="3:10" x14ac:dyDescent="0.3">
      <c r="C169" s="47" t="str">
        <f>IF(LEN(D169&amp;E169&amp;F169&amp;G169&amp;H169&amp;I169)&gt;0,MAX($C$2:C168)+1,"")</f>
        <v/>
      </c>
      <c r="D169" s="36"/>
      <c r="E169" s="46"/>
      <c r="F169" s="45"/>
      <c r="G169" s="37"/>
      <c r="H169" s="37"/>
      <c r="I169" s="37"/>
      <c r="J169" s="49">
        <f t="shared" si="2"/>
        <v>0</v>
      </c>
    </row>
    <row r="170" spans="3:10" x14ac:dyDescent="0.3">
      <c r="C170" s="47" t="str">
        <f>IF(LEN(D170&amp;E170&amp;F170&amp;G170&amp;H170&amp;I170)&gt;0,MAX($C$2:C169)+1,"")</f>
        <v/>
      </c>
      <c r="D170" s="36"/>
      <c r="E170" s="46"/>
      <c r="F170" s="45"/>
      <c r="G170" s="37"/>
      <c r="H170" s="37"/>
      <c r="I170" s="37"/>
      <c r="J170" s="49">
        <f t="shared" si="2"/>
        <v>0</v>
      </c>
    </row>
    <row r="171" spans="3:10" x14ac:dyDescent="0.3">
      <c r="C171" s="47" t="str">
        <f>IF(LEN(D171&amp;E171&amp;F171&amp;G171&amp;H171&amp;I171)&gt;0,MAX($C$2:C170)+1,"")</f>
        <v/>
      </c>
      <c r="D171" s="36"/>
      <c r="E171" s="46"/>
      <c r="F171" s="45"/>
      <c r="G171" s="37"/>
      <c r="H171" s="37"/>
      <c r="I171" s="37"/>
      <c r="J171" s="49">
        <f t="shared" si="2"/>
        <v>0</v>
      </c>
    </row>
    <row r="172" spans="3:10" x14ac:dyDescent="0.3">
      <c r="C172" s="47" t="str">
        <f>IF(LEN(D172&amp;E172&amp;F172&amp;G172&amp;H172&amp;I172)&gt;0,MAX($C$2:C171)+1,"")</f>
        <v/>
      </c>
      <c r="D172" s="36"/>
      <c r="E172" s="46"/>
      <c r="F172" s="45"/>
      <c r="G172" s="37"/>
      <c r="H172" s="37"/>
      <c r="I172" s="37"/>
      <c r="J172" s="49">
        <f t="shared" si="2"/>
        <v>0</v>
      </c>
    </row>
    <row r="173" spans="3:10" x14ac:dyDescent="0.3">
      <c r="C173" s="47" t="str">
        <f>IF(LEN(D173&amp;E173&amp;F173&amp;G173&amp;H173&amp;I173)&gt;0,MAX($C$2:C172)+1,"")</f>
        <v/>
      </c>
      <c r="D173" s="36"/>
      <c r="E173" s="46"/>
      <c r="F173" s="45"/>
      <c r="G173" s="37"/>
      <c r="H173" s="37"/>
      <c r="I173" s="37"/>
      <c r="J173" s="49">
        <f t="shared" si="2"/>
        <v>0</v>
      </c>
    </row>
    <row r="174" spans="3:10" x14ac:dyDescent="0.3">
      <c r="C174" s="47" t="str">
        <f>IF(LEN(D174&amp;E174&amp;F174&amp;G174&amp;H174&amp;I174)&gt;0,MAX($C$2:C173)+1,"")</f>
        <v/>
      </c>
      <c r="D174" s="36"/>
      <c r="E174" s="46"/>
      <c r="F174" s="45"/>
      <c r="G174" s="37"/>
      <c r="H174" s="37"/>
      <c r="I174" s="37"/>
      <c r="J174" s="49">
        <f t="shared" si="2"/>
        <v>0</v>
      </c>
    </row>
    <row r="175" spans="3:10" x14ac:dyDescent="0.3">
      <c r="C175" s="47" t="str">
        <f>IF(LEN(D175&amp;E175&amp;F175&amp;G175&amp;H175&amp;I175)&gt;0,MAX($C$2:C174)+1,"")</f>
        <v/>
      </c>
      <c r="D175" s="36"/>
      <c r="E175" s="46"/>
      <c r="F175" s="45"/>
      <c r="G175" s="37"/>
      <c r="H175" s="37"/>
      <c r="I175" s="37"/>
      <c r="J175" s="49">
        <f t="shared" si="2"/>
        <v>0</v>
      </c>
    </row>
    <row r="176" spans="3:10" x14ac:dyDescent="0.3">
      <c r="C176" s="47" t="str">
        <f>IF(LEN(D176&amp;E176&amp;F176&amp;G176&amp;H176&amp;I176)&gt;0,MAX($C$2:C175)+1,"")</f>
        <v/>
      </c>
      <c r="D176" s="36"/>
      <c r="E176" s="46"/>
      <c r="F176" s="45"/>
      <c r="G176" s="37"/>
      <c r="H176" s="37"/>
      <c r="I176" s="37"/>
      <c r="J176" s="49">
        <f t="shared" si="2"/>
        <v>0</v>
      </c>
    </row>
    <row r="177" spans="3:10" x14ac:dyDescent="0.3">
      <c r="C177" s="47" t="str">
        <f>IF(LEN(D177&amp;E177&amp;F177&amp;G177&amp;H177&amp;I177)&gt;0,MAX($C$2:C176)+1,"")</f>
        <v/>
      </c>
      <c r="D177" s="36"/>
      <c r="E177" s="46"/>
      <c r="F177" s="45"/>
      <c r="G177" s="37"/>
      <c r="H177" s="37"/>
      <c r="I177" s="37"/>
      <c r="J177" s="49">
        <f t="shared" si="2"/>
        <v>0</v>
      </c>
    </row>
    <row r="178" spans="3:10" x14ac:dyDescent="0.3">
      <c r="C178" s="47" t="str">
        <f>IF(LEN(D178&amp;E178&amp;F178&amp;G178&amp;H178&amp;I178)&gt;0,MAX($C$2:C177)+1,"")</f>
        <v/>
      </c>
      <c r="D178" s="36"/>
      <c r="E178" s="46"/>
      <c r="F178" s="45"/>
      <c r="G178" s="37"/>
      <c r="H178" s="37"/>
      <c r="I178" s="37"/>
      <c r="J178" s="49">
        <f t="shared" si="2"/>
        <v>0</v>
      </c>
    </row>
    <row r="179" spans="3:10" x14ac:dyDescent="0.3">
      <c r="C179" s="47" t="str">
        <f>IF(LEN(D179&amp;E179&amp;F179&amp;G179&amp;H179&amp;I179)&gt;0,MAX($C$2:C178)+1,"")</f>
        <v/>
      </c>
      <c r="D179" s="36"/>
      <c r="E179" s="46"/>
      <c r="F179" s="45"/>
      <c r="G179" s="37"/>
      <c r="H179" s="37"/>
      <c r="I179" s="37"/>
      <c r="J179" s="49">
        <f t="shared" si="2"/>
        <v>0</v>
      </c>
    </row>
    <row r="180" spans="3:10" x14ac:dyDescent="0.3">
      <c r="C180" s="47" t="str">
        <f>IF(LEN(D180&amp;E180&amp;F180&amp;G180&amp;H180&amp;I180)&gt;0,MAX($C$2:C179)+1,"")</f>
        <v/>
      </c>
      <c r="D180" s="36"/>
      <c r="E180" s="46"/>
      <c r="F180" s="45"/>
      <c r="G180" s="37"/>
      <c r="H180" s="37"/>
      <c r="I180" s="37"/>
      <c r="J180" s="49">
        <f t="shared" si="2"/>
        <v>0</v>
      </c>
    </row>
    <row r="181" spans="3:10" x14ac:dyDescent="0.3">
      <c r="C181" s="47" t="str">
        <f>IF(LEN(D181&amp;E181&amp;F181&amp;G181&amp;H181&amp;I181)&gt;0,MAX($C$2:C180)+1,"")</f>
        <v/>
      </c>
      <c r="D181" s="36"/>
      <c r="E181" s="46"/>
      <c r="F181" s="45"/>
      <c r="G181" s="37"/>
      <c r="H181" s="37"/>
      <c r="I181" s="37"/>
      <c r="J181" s="49">
        <f t="shared" si="2"/>
        <v>0</v>
      </c>
    </row>
    <row r="182" spans="3:10" x14ac:dyDescent="0.3">
      <c r="C182" s="47" t="str">
        <f>IF(LEN(D182&amp;E182&amp;F182&amp;G182&amp;H182&amp;I182)&gt;0,MAX($C$2:C181)+1,"")</f>
        <v/>
      </c>
      <c r="D182" s="36"/>
      <c r="E182" s="46"/>
      <c r="F182" s="45"/>
      <c r="G182" s="37"/>
      <c r="H182" s="37"/>
      <c r="I182" s="37"/>
      <c r="J182" s="49">
        <f t="shared" si="2"/>
        <v>0</v>
      </c>
    </row>
    <row r="183" spans="3:10" x14ac:dyDescent="0.3">
      <c r="C183" s="47" t="str">
        <f>IF(LEN(D183&amp;E183&amp;F183&amp;G183&amp;H183&amp;I183)&gt;0,MAX($C$2:C182)+1,"")</f>
        <v/>
      </c>
      <c r="D183" s="36"/>
      <c r="E183" s="46"/>
      <c r="F183" s="45"/>
      <c r="G183" s="37"/>
      <c r="H183" s="37"/>
      <c r="I183" s="37"/>
      <c r="J183" s="49">
        <f t="shared" si="2"/>
        <v>0</v>
      </c>
    </row>
    <row r="184" spans="3:10" x14ac:dyDescent="0.3">
      <c r="C184" s="47" t="str">
        <f>IF(LEN(D184&amp;E184&amp;F184&amp;G184&amp;H184&amp;I184)&gt;0,MAX($C$2:C183)+1,"")</f>
        <v/>
      </c>
      <c r="D184" s="36"/>
      <c r="E184" s="46"/>
      <c r="F184" s="45"/>
      <c r="G184" s="37"/>
      <c r="H184" s="37"/>
      <c r="I184" s="37"/>
      <c r="J184" s="49">
        <f t="shared" si="2"/>
        <v>0</v>
      </c>
    </row>
    <row r="185" spans="3:10" x14ac:dyDescent="0.3">
      <c r="C185" s="47" t="str">
        <f>IF(LEN(D185&amp;E185&amp;F185&amp;G185&amp;H185&amp;I185)&gt;0,MAX($C$2:C184)+1,"")</f>
        <v/>
      </c>
      <c r="D185" s="36"/>
      <c r="E185" s="46"/>
      <c r="F185" s="45"/>
      <c r="G185" s="37"/>
      <c r="H185" s="37"/>
      <c r="I185" s="37"/>
      <c r="J185" s="49">
        <f t="shared" si="2"/>
        <v>0</v>
      </c>
    </row>
    <row r="186" spans="3:10" x14ac:dyDescent="0.3">
      <c r="C186" s="47" t="str">
        <f>IF(LEN(D186&amp;E186&amp;F186&amp;G186&amp;H186&amp;I186)&gt;0,MAX($C$2:C185)+1,"")</f>
        <v/>
      </c>
      <c r="D186" s="36"/>
      <c r="E186" s="46"/>
      <c r="F186" s="45"/>
      <c r="G186" s="37"/>
      <c r="H186" s="37"/>
      <c r="I186" s="37"/>
      <c r="J186" s="49">
        <f t="shared" si="2"/>
        <v>0</v>
      </c>
    </row>
    <row r="187" spans="3:10" x14ac:dyDescent="0.3">
      <c r="C187" s="47" t="str">
        <f>IF(LEN(D187&amp;E187&amp;F187&amp;G187&amp;H187&amp;I187)&gt;0,MAX($C$2:C186)+1,"")</f>
        <v/>
      </c>
      <c r="D187" s="36"/>
      <c r="E187" s="46"/>
      <c r="F187" s="45"/>
      <c r="G187" s="37"/>
      <c r="H187" s="37"/>
      <c r="I187" s="37"/>
      <c r="J187" s="49">
        <f t="shared" si="2"/>
        <v>0</v>
      </c>
    </row>
    <row r="188" spans="3:10" x14ac:dyDescent="0.3">
      <c r="C188" s="47" t="str">
        <f>IF(LEN(D188&amp;E188&amp;F188&amp;G188&amp;H188&amp;I188)&gt;0,MAX($C$2:C187)+1,"")</f>
        <v/>
      </c>
      <c r="D188" s="36"/>
      <c r="E188" s="46"/>
      <c r="F188" s="45"/>
      <c r="G188" s="37"/>
      <c r="H188" s="37"/>
      <c r="I188" s="37"/>
      <c r="J188" s="49">
        <f t="shared" si="2"/>
        <v>0</v>
      </c>
    </row>
    <row r="189" spans="3:10" x14ac:dyDescent="0.3">
      <c r="C189" s="47" t="str">
        <f>IF(LEN(D189&amp;E189&amp;F189&amp;G189&amp;H189&amp;I189)&gt;0,MAX($C$2:C188)+1,"")</f>
        <v/>
      </c>
      <c r="D189" s="36"/>
      <c r="E189" s="46"/>
      <c r="F189" s="45"/>
      <c r="G189" s="37"/>
      <c r="H189" s="37"/>
      <c r="I189" s="37"/>
      <c r="J189" s="49">
        <f t="shared" si="2"/>
        <v>0</v>
      </c>
    </row>
    <row r="190" spans="3:10" x14ac:dyDescent="0.3">
      <c r="C190" s="47" t="str">
        <f>IF(LEN(D190&amp;E190&amp;F190&amp;G190&amp;H190&amp;I190)&gt;0,MAX($C$2:C189)+1,"")</f>
        <v/>
      </c>
      <c r="D190" s="36"/>
      <c r="E190" s="46"/>
      <c r="F190" s="45"/>
      <c r="G190" s="37"/>
      <c r="H190" s="37"/>
      <c r="I190" s="37"/>
      <c r="J190" s="49">
        <f t="shared" si="2"/>
        <v>0</v>
      </c>
    </row>
    <row r="191" spans="3:10" x14ac:dyDescent="0.3">
      <c r="C191" s="47" t="str">
        <f>IF(LEN(D191&amp;E191&amp;F191&amp;G191&amp;H191&amp;I191)&gt;0,MAX($C$2:C190)+1,"")</f>
        <v/>
      </c>
      <c r="D191" s="36"/>
      <c r="E191" s="46"/>
      <c r="F191" s="45"/>
      <c r="G191" s="37"/>
      <c r="H191" s="37"/>
      <c r="I191" s="37"/>
      <c r="J191" s="49">
        <f t="shared" si="2"/>
        <v>0</v>
      </c>
    </row>
    <row r="192" spans="3:10" x14ac:dyDescent="0.3">
      <c r="C192" s="47" t="str">
        <f>IF(LEN(D192&amp;E192&amp;F192&amp;G192&amp;H192&amp;I192)&gt;0,MAX($C$2:C191)+1,"")</f>
        <v/>
      </c>
      <c r="D192" s="36"/>
      <c r="E192" s="46"/>
      <c r="F192" s="45"/>
      <c r="G192" s="37"/>
      <c r="H192" s="37"/>
      <c r="I192" s="37"/>
      <c r="J192" s="49">
        <f t="shared" si="2"/>
        <v>0</v>
      </c>
    </row>
    <row r="193" spans="3:10" x14ac:dyDescent="0.3">
      <c r="C193" s="47" t="str">
        <f>IF(LEN(D193&amp;E193&amp;F193&amp;G193&amp;H193&amp;I193)&gt;0,MAX($C$2:C192)+1,"")</f>
        <v/>
      </c>
      <c r="D193" s="36"/>
      <c r="E193" s="46"/>
      <c r="F193" s="45"/>
      <c r="G193" s="37"/>
      <c r="H193" s="37"/>
      <c r="I193" s="37"/>
      <c r="J193" s="49">
        <f t="shared" si="2"/>
        <v>0</v>
      </c>
    </row>
    <row r="194" spans="3:10" x14ac:dyDescent="0.3">
      <c r="C194" s="47" t="str">
        <f>IF(LEN(D194&amp;E194&amp;F194&amp;G194&amp;H194&amp;I194)&gt;0,MAX($C$2:C193)+1,"")</f>
        <v/>
      </c>
      <c r="D194" s="36"/>
      <c r="E194" s="46"/>
      <c r="F194" s="45"/>
      <c r="G194" s="37"/>
      <c r="H194" s="37"/>
      <c r="I194" s="37"/>
      <c r="J194" s="49">
        <f t="shared" si="2"/>
        <v>0</v>
      </c>
    </row>
    <row r="195" spans="3:10" x14ac:dyDescent="0.3">
      <c r="C195" s="47" t="str">
        <f>IF(LEN(D195&amp;E195&amp;F195&amp;G195&amp;H195&amp;I195)&gt;0,MAX($C$2:C194)+1,"")</f>
        <v/>
      </c>
      <c r="D195" s="36"/>
      <c r="E195" s="46"/>
      <c r="F195" s="45"/>
      <c r="G195" s="37"/>
      <c r="H195" s="37"/>
      <c r="I195" s="37"/>
      <c r="J195" s="49">
        <f t="shared" ref="J195:J257" si="3">COUNTIF($E$2:$E$257,E195)</f>
        <v>0</v>
      </c>
    </row>
    <row r="196" spans="3:10" x14ac:dyDescent="0.3">
      <c r="C196" s="47" t="str">
        <f>IF(LEN(D196&amp;E196&amp;F196&amp;G196&amp;H196&amp;I196)&gt;0,MAX($C$2:C195)+1,"")</f>
        <v/>
      </c>
      <c r="D196" s="36"/>
      <c r="E196" s="46"/>
      <c r="F196" s="45"/>
      <c r="G196" s="37"/>
      <c r="H196" s="37"/>
      <c r="I196" s="37"/>
      <c r="J196" s="49">
        <f t="shared" si="3"/>
        <v>0</v>
      </c>
    </row>
    <row r="197" spans="3:10" x14ac:dyDescent="0.3">
      <c r="C197" s="47" t="str">
        <f>IF(LEN(D197&amp;E197&amp;F197&amp;G197&amp;H197&amp;I197)&gt;0,MAX($C$2:C196)+1,"")</f>
        <v/>
      </c>
      <c r="D197" s="36"/>
      <c r="E197" s="46"/>
      <c r="F197" s="45"/>
      <c r="G197" s="37"/>
      <c r="H197" s="37"/>
      <c r="I197" s="37"/>
      <c r="J197" s="49">
        <f t="shared" si="3"/>
        <v>0</v>
      </c>
    </row>
    <row r="198" spans="3:10" x14ac:dyDescent="0.3">
      <c r="C198" s="47" t="str">
        <f>IF(LEN(D198&amp;E198&amp;F198&amp;G198&amp;H198&amp;I198)&gt;0,MAX($C$2:C197)+1,"")</f>
        <v/>
      </c>
      <c r="D198" s="36"/>
      <c r="E198" s="46"/>
      <c r="F198" s="45"/>
      <c r="G198" s="37"/>
      <c r="H198" s="37"/>
      <c r="I198" s="37"/>
      <c r="J198" s="49">
        <f t="shared" si="3"/>
        <v>0</v>
      </c>
    </row>
    <row r="199" spans="3:10" x14ac:dyDescent="0.3">
      <c r="C199" s="47" t="str">
        <f>IF(LEN(D199&amp;E199&amp;F199&amp;G199&amp;H199&amp;I199)&gt;0,MAX($C$2:C198)+1,"")</f>
        <v/>
      </c>
      <c r="D199" s="36"/>
      <c r="E199" s="46"/>
      <c r="F199" s="45"/>
      <c r="G199" s="37"/>
      <c r="H199" s="37"/>
      <c r="I199" s="37"/>
      <c r="J199" s="49">
        <f t="shared" si="3"/>
        <v>0</v>
      </c>
    </row>
    <row r="200" spans="3:10" x14ac:dyDescent="0.3">
      <c r="C200" s="47" t="str">
        <f>IF(LEN(D200&amp;E200&amp;F200&amp;G200&amp;H200&amp;I200)&gt;0,MAX($C$2:C199)+1,"")</f>
        <v/>
      </c>
      <c r="D200" s="36"/>
      <c r="E200" s="46"/>
      <c r="F200" s="45"/>
      <c r="G200" s="37"/>
      <c r="H200" s="37"/>
      <c r="I200" s="37"/>
      <c r="J200" s="49">
        <f t="shared" si="3"/>
        <v>0</v>
      </c>
    </row>
    <row r="201" spans="3:10" x14ac:dyDescent="0.3">
      <c r="C201" s="47" t="str">
        <f>IF(LEN(D201&amp;E201&amp;F201&amp;G201&amp;H201&amp;I201)&gt;0,MAX($C$2:C200)+1,"")</f>
        <v/>
      </c>
      <c r="D201" s="36"/>
      <c r="E201" s="46"/>
      <c r="F201" s="45"/>
      <c r="G201" s="37"/>
      <c r="H201" s="37"/>
      <c r="I201" s="37"/>
      <c r="J201" s="49">
        <f t="shared" si="3"/>
        <v>0</v>
      </c>
    </row>
    <row r="202" spans="3:10" x14ac:dyDescent="0.3">
      <c r="C202" s="47" t="str">
        <f>IF(LEN(D202&amp;E202&amp;F202&amp;G202&amp;H202&amp;I202)&gt;0,MAX($C$2:C201)+1,"")</f>
        <v/>
      </c>
      <c r="D202" s="36"/>
      <c r="E202" s="46"/>
      <c r="F202" s="45"/>
      <c r="G202" s="37"/>
      <c r="H202" s="37"/>
      <c r="I202" s="37"/>
      <c r="J202" s="49">
        <f t="shared" si="3"/>
        <v>0</v>
      </c>
    </row>
    <row r="203" spans="3:10" x14ac:dyDescent="0.3">
      <c r="C203" s="47" t="str">
        <f>IF(LEN(D203&amp;E203&amp;F203&amp;G203&amp;H203&amp;I203)&gt;0,MAX($C$2:C202)+1,"")</f>
        <v/>
      </c>
      <c r="D203" s="36"/>
      <c r="E203" s="46"/>
      <c r="F203" s="45"/>
      <c r="G203" s="37"/>
      <c r="H203" s="37"/>
      <c r="I203" s="37"/>
      <c r="J203" s="49">
        <f t="shared" si="3"/>
        <v>0</v>
      </c>
    </row>
    <row r="204" spans="3:10" x14ac:dyDescent="0.3">
      <c r="C204" s="47" t="str">
        <f>IF(LEN(D204&amp;E204&amp;F204&amp;G204&amp;H204&amp;I204)&gt;0,MAX($C$2:C203)+1,"")</f>
        <v/>
      </c>
      <c r="D204" s="36"/>
      <c r="E204" s="46"/>
      <c r="F204" s="45"/>
      <c r="G204" s="37"/>
      <c r="H204" s="37"/>
      <c r="I204" s="37"/>
      <c r="J204" s="49">
        <f t="shared" si="3"/>
        <v>0</v>
      </c>
    </row>
    <row r="205" spans="3:10" x14ac:dyDescent="0.3">
      <c r="C205" s="47" t="str">
        <f>IF(LEN(D205&amp;E205&amp;F205&amp;G205&amp;H205&amp;I205)&gt;0,MAX($C$2:C204)+1,"")</f>
        <v/>
      </c>
      <c r="D205" s="36"/>
      <c r="E205" s="46"/>
      <c r="F205" s="45"/>
      <c r="G205" s="37"/>
      <c r="H205" s="37"/>
      <c r="I205" s="37"/>
      <c r="J205" s="49">
        <f t="shared" si="3"/>
        <v>0</v>
      </c>
    </row>
    <row r="206" spans="3:10" x14ac:dyDescent="0.3">
      <c r="C206" s="47" t="str">
        <f>IF(LEN(D206&amp;E206&amp;F206&amp;G206&amp;H206&amp;I206)&gt;0,MAX($C$2:C205)+1,"")</f>
        <v/>
      </c>
      <c r="D206" s="36"/>
      <c r="E206" s="46"/>
      <c r="F206" s="45"/>
      <c r="G206" s="37"/>
      <c r="H206" s="37"/>
      <c r="I206" s="37"/>
      <c r="J206" s="49">
        <f t="shared" si="3"/>
        <v>0</v>
      </c>
    </row>
    <row r="207" spans="3:10" x14ac:dyDescent="0.3">
      <c r="C207" s="47" t="str">
        <f>IF(LEN(D207&amp;E207&amp;F207&amp;G207&amp;H207&amp;I207)&gt;0,MAX($C$2:C206)+1,"")</f>
        <v/>
      </c>
      <c r="D207" s="36"/>
      <c r="E207" s="46"/>
      <c r="F207" s="45"/>
      <c r="G207" s="37"/>
      <c r="H207" s="37"/>
      <c r="I207" s="37"/>
      <c r="J207" s="49">
        <f t="shared" si="3"/>
        <v>0</v>
      </c>
    </row>
    <row r="208" spans="3:10" x14ac:dyDescent="0.3">
      <c r="C208" s="47" t="str">
        <f>IF(LEN(D208&amp;E208&amp;F208&amp;G208&amp;H208&amp;I208)&gt;0,MAX($C$2:C207)+1,"")</f>
        <v/>
      </c>
      <c r="D208" s="36"/>
      <c r="E208" s="46"/>
      <c r="F208" s="45"/>
      <c r="G208" s="37"/>
      <c r="H208" s="37"/>
      <c r="I208" s="37"/>
      <c r="J208" s="49">
        <f t="shared" si="3"/>
        <v>0</v>
      </c>
    </row>
    <row r="209" spans="3:10" x14ac:dyDescent="0.3">
      <c r="C209" s="47" t="str">
        <f>IF(LEN(D209&amp;E209&amp;F209&amp;G209&amp;H209&amp;I209)&gt;0,MAX($C$2:C208)+1,"")</f>
        <v/>
      </c>
      <c r="D209" s="36"/>
      <c r="E209" s="46"/>
      <c r="F209" s="45"/>
      <c r="G209" s="37"/>
      <c r="H209" s="37"/>
      <c r="I209" s="37"/>
      <c r="J209" s="49">
        <f t="shared" si="3"/>
        <v>0</v>
      </c>
    </row>
    <row r="210" spans="3:10" x14ac:dyDescent="0.3">
      <c r="C210" s="47" t="str">
        <f>IF(LEN(D210&amp;E210&amp;F210&amp;G210&amp;H210&amp;I210)&gt;0,MAX($C$2:C209)+1,"")</f>
        <v/>
      </c>
      <c r="D210" s="36"/>
      <c r="E210" s="46"/>
      <c r="F210" s="45"/>
      <c r="G210" s="37"/>
      <c r="H210" s="37"/>
      <c r="I210" s="37"/>
      <c r="J210" s="49">
        <f t="shared" si="3"/>
        <v>0</v>
      </c>
    </row>
    <row r="211" spans="3:10" x14ac:dyDescent="0.3">
      <c r="C211" s="47" t="str">
        <f>IF(LEN(D211&amp;E211&amp;F211&amp;G211&amp;H211&amp;I211)&gt;0,MAX($C$2:C210)+1,"")</f>
        <v/>
      </c>
      <c r="D211" s="36"/>
      <c r="E211" s="46"/>
      <c r="F211" s="45"/>
      <c r="G211" s="37"/>
      <c r="H211" s="37"/>
      <c r="I211" s="37"/>
      <c r="J211" s="49">
        <f t="shared" si="3"/>
        <v>0</v>
      </c>
    </row>
    <row r="212" spans="3:10" x14ac:dyDescent="0.3">
      <c r="C212" s="47" t="str">
        <f>IF(LEN(D212&amp;E212&amp;F212&amp;G212&amp;H212&amp;I212)&gt;0,MAX($C$2:C211)+1,"")</f>
        <v/>
      </c>
      <c r="D212" s="36"/>
      <c r="E212" s="46"/>
      <c r="F212" s="45"/>
      <c r="G212" s="37"/>
      <c r="H212" s="37"/>
      <c r="I212" s="37"/>
      <c r="J212" s="49">
        <f t="shared" si="3"/>
        <v>0</v>
      </c>
    </row>
    <row r="213" spans="3:10" x14ac:dyDescent="0.3">
      <c r="C213" s="47" t="str">
        <f>IF(LEN(D213&amp;E213&amp;F213&amp;G213&amp;H213&amp;I213)&gt;0,MAX($C$2:C212)+1,"")</f>
        <v/>
      </c>
      <c r="D213" s="36"/>
      <c r="E213" s="46"/>
      <c r="F213" s="45"/>
      <c r="G213" s="37"/>
      <c r="H213" s="37"/>
      <c r="I213" s="37"/>
      <c r="J213" s="49">
        <f t="shared" si="3"/>
        <v>0</v>
      </c>
    </row>
    <row r="214" spans="3:10" x14ac:dyDescent="0.3">
      <c r="C214" s="47" t="str">
        <f>IF(LEN(D214&amp;E214&amp;F214&amp;G214&amp;H214&amp;I214)&gt;0,MAX($C$2:C213)+1,"")</f>
        <v/>
      </c>
      <c r="D214" s="36"/>
      <c r="E214" s="46"/>
      <c r="F214" s="45"/>
      <c r="G214" s="37"/>
      <c r="H214" s="37"/>
      <c r="I214" s="37"/>
      <c r="J214" s="49">
        <f t="shared" si="3"/>
        <v>0</v>
      </c>
    </row>
    <row r="215" spans="3:10" x14ac:dyDescent="0.3">
      <c r="C215" s="47" t="str">
        <f>IF(LEN(D215&amp;E215&amp;F215&amp;G215&amp;H215&amp;I215)&gt;0,MAX($C$2:C214)+1,"")</f>
        <v/>
      </c>
      <c r="D215" s="36"/>
      <c r="E215" s="46"/>
      <c r="F215" s="45"/>
      <c r="G215" s="37"/>
      <c r="H215" s="37"/>
      <c r="I215" s="37"/>
      <c r="J215" s="49">
        <f t="shared" si="3"/>
        <v>0</v>
      </c>
    </row>
    <row r="216" spans="3:10" x14ac:dyDescent="0.3">
      <c r="C216" s="47" t="str">
        <f>IF(LEN(D216&amp;E216&amp;F216&amp;G216&amp;H216&amp;I216)&gt;0,MAX($C$2:C215)+1,"")</f>
        <v/>
      </c>
      <c r="D216" s="36"/>
      <c r="E216" s="46"/>
      <c r="F216" s="45"/>
      <c r="G216" s="37"/>
      <c r="H216" s="37"/>
      <c r="I216" s="37"/>
      <c r="J216" s="49">
        <f t="shared" si="3"/>
        <v>0</v>
      </c>
    </row>
    <row r="217" spans="3:10" x14ac:dyDescent="0.3">
      <c r="C217" s="47" t="str">
        <f>IF(LEN(D217&amp;E217&amp;F217&amp;G217&amp;H217&amp;I217)&gt;0,MAX($C$2:C216)+1,"")</f>
        <v/>
      </c>
      <c r="D217" s="36"/>
      <c r="E217" s="46"/>
      <c r="F217" s="45"/>
      <c r="G217" s="37"/>
      <c r="H217" s="37"/>
      <c r="I217" s="37"/>
      <c r="J217" s="49">
        <f t="shared" si="3"/>
        <v>0</v>
      </c>
    </row>
    <row r="218" spans="3:10" x14ac:dyDescent="0.3">
      <c r="C218" s="47" t="str">
        <f>IF(LEN(D218&amp;E218&amp;F218&amp;G218&amp;H218&amp;I218)&gt;0,MAX($C$2:C217)+1,"")</f>
        <v/>
      </c>
      <c r="D218" s="36"/>
      <c r="E218" s="46"/>
      <c r="F218" s="45"/>
      <c r="G218" s="37"/>
      <c r="H218" s="37"/>
      <c r="I218" s="37"/>
      <c r="J218" s="49">
        <f t="shared" si="3"/>
        <v>0</v>
      </c>
    </row>
    <row r="219" spans="3:10" x14ac:dyDescent="0.3">
      <c r="C219" s="47" t="str">
        <f>IF(LEN(D219&amp;E219&amp;F219&amp;G219&amp;H219&amp;I219)&gt;0,MAX($C$2:C218)+1,"")</f>
        <v/>
      </c>
      <c r="D219" s="36"/>
      <c r="E219" s="46"/>
      <c r="F219" s="45"/>
      <c r="G219" s="37"/>
      <c r="H219" s="37"/>
      <c r="I219" s="37"/>
      <c r="J219" s="49">
        <f t="shared" si="3"/>
        <v>0</v>
      </c>
    </row>
    <row r="220" spans="3:10" x14ac:dyDescent="0.3">
      <c r="C220" s="47" t="str">
        <f>IF(LEN(D220&amp;E220&amp;F220&amp;G220&amp;H220&amp;I220)&gt;0,MAX($C$2:C219)+1,"")</f>
        <v/>
      </c>
      <c r="D220" s="36"/>
      <c r="E220" s="46"/>
      <c r="F220" s="45"/>
      <c r="G220" s="37"/>
      <c r="H220" s="37"/>
      <c r="I220" s="37"/>
      <c r="J220" s="49">
        <f t="shared" si="3"/>
        <v>0</v>
      </c>
    </row>
    <row r="221" spans="3:10" x14ac:dyDescent="0.3">
      <c r="C221" s="47" t="str">
        <f>IF(LEN(D221&amp;E221&amp;F221&amp;G221&amp;H221&amp;I221)&gt;0,MAX($C$2:C220)+1,"")</f>
        <v/>
      </c>
      <c r="D221" s="36"/>
      <c r="E221" s="46"/>
      <c r="F221" s="45"/>
      <c r="G221" s="37"/>
      <c r="H221" s="37"/>
      <c r="I221" s="37"/>
      <c r="J221" s="49">
        <f t="shared" si="3"/>
        <v>0</v>
      </c>
    </row>
    <row r="222" spans="3:10" x14ac:dyDescent="0.3">
      <c r="C222" s="47" t="str">
        <f>IF(LEN(D222&amp;E222&amp;F222&amp;G222&amp;H222&amp;I222)&gt;0,MAX($C$2:C221)+1,"")</f>
        <v/>
      </c>
      <c r="D222" s="36"/>
      <c r="E222" s="46"/>
      <c r="F222" s="45"/>
      <c r="G222" s="37"/>
      <c r="H222" s="37"/>
      <c r="I222" s="37"/>
      <c r="J222" s="49">
        <f t="shared" si="3"/>
        <v>0</v>
      </c>
    </row>
    <row r="223" spans="3:10" x14ac:dyDescent="0.3">
      <c r="C223" s="47" t="str">
        <f>IF(LEN(D223&amp;E223&amp;F223&amp;G223&amp;H223&amp;I223)&gt;0,MAX($C$2:C222)+1,"")</f>
        <v/>
      </c>
      <c r="D223" s="36"/>
      <c r="E223" s="46"/>
      <c r="F223" s="45"/>
      <c r="G223" s="37"/>
      <c r="H223" s="37"/>
      <c r="I223" s="37"/>
      <c r="J223" s="49">
        <f t="shared" si="3"/>
        <v>0</v>
      </c>
    </row>
    <row r="224" spans="3:10" x14ac:dyDescent="0.3">
      <c r="C224" s="47" t="str">
        <f>IF(LEN(D224&amp;E224&amp;F224&amp;G224&amp;H224&amp;I224)&gt;0,MAX($C$2:C223)+1,"")</f>
        <v/>
      </c>
      <c r="D224" s="36"/>
      <c r="E224" s="46"/>
      <c r="F224" s="45"/>
      <c r="G224" s="37"/>
      <c r="H224" s="37"/>
      <c r="I224" s="37"/>
      <c r="J224" s="49">
        <f t="shared" si="3"/>
        <v>0</v>
      </c>
    </row>
    <row r="225" spans="3:10" x14ac:dyDescent="0.3">
      <c r="C225" s="47" t="str">
        <f>IF(LEN(D225&amp;E225&amp;F225&amp;G225&amp;H225&amp;I225)&gt;0,MAX($C$2:C224)+1,"")</f>
        <v/>
      </c>
      <c r="D225" s="36"/>
      <c r="E225" s="46"/>
      <c r="F225" s="45"/>
      <c r="G225" s="37"/>
      <c r="H225" s="37"/>
      <c r="I225" s="37"/>
      <c r="J225" s="49">
        <f t="shared" si="3"/>
        <v>0</v>
      </c>
    </row>
    <row r="226" spans="3:10" x14ac:dyDescent="0.3">
      <c r="C226" s="47" t="str">
        <f>IF(LEN(D226&amp;E226&amp;F226&amp;G226&amp;H226&amp;I226)&gt;0,MAX($C$2:C225)+1,"")</f>
        <v/>
      </c>
      <c r="D226" s="36"/>
      <c r="E226" s="46"/>
      <c r="F226" s="45"/>
      <c r="G226" s="37"/>
      <c r="H226" s="37"/>
      <c r="I226" s="37"/>
      <c r="J226" s="49">
        <f t="shared" si="3"/>
        <v>0</v>
      </c>
    </row>
    <row r="227" spans="3:10" x14ac:dyDescent="0.3">
      <c r="C227" s="47" t="str">
        <f>IF(LEN(D227&amp;E227&amp;F227&amp;G227&amp;H227&amp;I227)&gt;0,MAX($C$2:C226)+1,"")</f>
        <v/>
      </c>
      <c r="D227" s="36"/>
      <c r="E227" s="46"/>
      <c r="F227" s="45"/>
      <c r="G227" s="37"/>
      <c r="H227" s="37"/>
      <c r="I227" s="37"/>
      <c r="J227" s="49">
        <f t="shared" si="3"/>
        <v>0</v>
      </c>
    </row>
    <row r="228" spans="3:10" x14ac:dyDescent="0.3">
      <c r="C228" s="47" t="str">
        <f>IF(LEN(D228&amp;E228&amp;F228&amp;G228&amp;H228&amp;I228)&gt;0,MAX($C$2:C227)+1,"")</f>
        <v/>
      </c>
      <c r="D228" s="36"/>
      <c r="E228" s="46"/>
      <c r="F228" s="45"/>
      <c r="G228" s="37"/>
      <c r="H228" s="37"/>
      <c r="I228" s="37"/>
      <c r="J228" s="49">
        <f t="shared" si="3"/>
        <v>0</v>
      </c>
    </row>
    <row r="229" spans="3:10" x14ac:dyDescent="0.3">
      <c r="C229" s="47" t="str">
        <f>IF(LEN(D229&amp;E229&amp;F229&amp;G229&amp;H229&amp;I229)&gt;0,MAX($C$2:C228)+1,"")</f>
        <v/>
      </c>
      <c r="D229" s="36"/>
      <c r="E229" s="46"/>
      <c r="F229" s="45"/>
      <c r="G229" s="37"/>
      <c r="H229" s="37"/>
      <c r="I229" s="37"/>
      <c r="J229" s="49">
        <f t="shared" si="3"/>
        <v>0</v>
      </c>
    </row>
    <row r="230" spans="3:10" x14ac:dyDescent="0.3">
      <c r="C230" s="47" t="str">
        <f>IF(LEN(D230&amp;E230&amp;F230&amp;G230&amp;H230&amp;I230)&gt;0,MAX($C$2:C229)+1,"")</f>
        <v/>
      </c>
      <c r="D230" s="36"/>
      <c r="E230" s="46"/>
      <c r="F230" s="45"/>
      <c r="G230" s="37"/>
      <c r="H230" s="37"/>
      <c r="I230" s="37"/>
      <c r="J230" s="49">
        <f t="shared" si="3"/>
        <v>0</v>
      </c>
    </row>
    <row r="231" spans="3:10" x14ac:dyDescent="0.3">
      <c r="C231" s="47" t="str">
        <f>IF(LEN(D231&amp;E231&amp;F231&amp;G231&amp;H231&amp;I231)&gt;0,MAX($C$2:C230)+1,"")</f>
        <v/>
      </c>
      <c r="D231" s="36"/>
      <c r="E231" s="46"/>
      <c r="F231" s="45"/>
      <c r="G231" s="37"/>
      <c r="H231" s="37"/>
      <c r="I231" s="37"/>
      <c r="J231" s="49">
        <f t="shared" si="3"/>
        <v>0</v>
      </c>
    </row>
    <row r="232" spans="3:10" x14ac:dyDescent="0.3">
      <c r="C232" s="47" t="str">
        <f>IF(LEN(D232&amp;E232&amp;F232&amp;G232&amp;H232&amp;I232)&gt;0,MAX($C$2:C231)+1,"")</f>
        <v/>
      </c>
      <c r="D232" s="36"/>
      <c r="E232" s="46"/>
      <c r="F232" s="45"/>
      <c r="G232" s="37"/>
      <c r="H232" s="37"/>
      <c r="I232" s="37"/>
      <c r="J232" s="49">
        <f t="shared" si="3"/>
        <v>0</v>
      </c>
    </row>
    <row r="233" spans="3:10" x14ac:dyDescent="0.3">
      <c r="C233" s="47" t="str">
        <f>IF(LEN(D233&amp;E233&amp;F233&amp;G233&amp;H233&amp;I233)&gt;0,MAX($C$2:C232)+1,"")</f>
        <v/>
      </c>
      <c r="D233" s="36"/>
      <c r="E233" s="46"/>
      <c r="F233" s="45"/>
      <c r="G233" s="37"/>
      <c r="H233" s="37"/>
      <c r="I233" s="37"/>
      <c r="J233" s="49">
        <f t="shared" si="3"/>
        <v>0</v>
      </c>
    </row>
    <row r="234" spans="3:10" x14ac:dyDescent="0.3">
      <c r="C234" s="47" t="str">
        <f>IF(LEN(D234&amp;E234&amp;F234&amp;G234&amp;H234&amp;I234)&gt;0,MAX($C$2:C233)+1,"")</f>
        <v/>
      </c>
      <c r="D234" s="36"/>
      <c r="E234" s="46"/>
      <c r="F234" s="45"/>
      <c r="G234" s="37"/>
      <c r="H234" s="37"/>
      <c r="I234" s="37"/>
      <c r="J234" s="49">
        <f t="shared" si="3"/>
        <v>0</v>
      </c>
    </row>
    <row r="235" spans="3:10" x14ac:dyDescent="0.3">
      <c r="C235" s="47" t="str">
        <f>IF(LEN(D235&amp;E235&amp;F235&amp;G235&amp;H235&amp;I235)&gt;0,MAX($C$2:C234)+1,"")</f>
        <v/>
      </c>
      <c r="D235" s="36"/>
      <c r="E235" s="46"/>
      <c r="F235" s="45"/>
      <c r="G235" s="37"/>
      <c r="H235" s="37"/>
      <c r="I235" s="37"/>
      <c r="J235" s="49">
        <f t="shared" si="3"/>
        <v>0</v>
      </c>
    </row>
    <row r="236" spans="3:10" x14ac:dyDescent="0.3">
      <c r="C236" s="47" t="str">
        <f>IF(LEN(D236&amp;E236&amp;F236&amp;G236&amp;H236&amp;I236)&gt;0,MAX($C$2:C235)+1,"")</f>
        <v/>
      </c>
      <c r="D236" s="36"/>
      <c r="E236" s="46"/>
      <c r="F236" s="45"/>
      <c r="G236" s="37"/>
      <c r="H236" s="37"/>
      <c r="I236" s="37"/>
      <c r="J236" s="49">
        <f t="shared" si="3"/>
        <v>0</v>
      </c>
    </row>
    <row r="237" spans="3:10" x14ac:dyDescent="0.3">
      <c r="C237" s="47" t="str">
        <f>IF(LEN(D237&amp;E237&amp;F237&amp;G237&amp;H237&amp;I237)&gt;0,MAX($C$2:C236)+1,"")</f>
        <v/>
      </c>
      <c r="D237" s="36"/>
      <c r="E237" s="46"/>
      <c r="F237" s="45"/>
      <c r="G237" s="37"/>
      <c r="H237" s="37"/>
      <c r="I237" s="37"/>
      <c r="J237" s="49">
        <f t="shared" si="3"/>
        <v>0</v>
      </c>
    </row>
    <row r="238" spans="3:10" x14ac:dyDescent="0.3">
      <c r="C238" s="47" t="str">
        <f>IF(LEN(D238&amp;E238&amp;F238&amp;G238&amp;H238&amp;I238)&gt;0,MAX($C$2:C237)+1,"")</f>
        <v/>
      </c>
      <c r="D238" s="36"/>
      <c r="E238" s="46"/>
      <c r="F238" s="45"/>
      <c r="G238" s="37"/>
      <c r="H238" s="37"/>
      <c r="I238" s="37"/>
      <c r="J238" s="49">
        <f t="shared" si="3"/>
        <v>0</v>
      </c>
    </row>
    <row r="239" spans="3:10" x14ac:dyDescent="0.3">
      <c r="C239" s="47" t="str">
        <f>IF(LEN(D239&amp;E239&amp;F239&amp;G239&amp;H239&amp;I239)&gt;0,MAX($C$2:C238)+1,"")</f>
        <v/>
      </c>
      <c r="D239" s="36"/>
      <c r="E239" s="46"/>
      <c r="F239" s="45"/>
      <c r="G239" s="37"/>
      <c r="H239" s="37"/>
      <c r="I239" s="37"/>
      <c r="J239" s="49">
        <f t="shared" si="3"/>
        <v>0</v>
      </c>
    </row>
    <row r="240" spans="3:10" x14ac:dyDescent="0.3">
      <c r="C240" s="47" t="str">
        <f>IF(LEN(D240&amp;E240&amp;F240&amp;G240&amp;H240&amp;I240)&gt;0,MAX($C$2:C239)+1,"")</f>
        <v/>
      </c>
      <c r="D240" s="36"/>
      <c r="E240" s="46"/>
      <c r="F240" s="45"/>
      <c r="G240" s="37"/>
      <c r="H240" s="37"/>
      <c r="I240" s="37"/>
      <c r="J240" s="49">
        <f t="shared" si="3"/>
        <v>0</v>
      </c>
    </row>
    <row r="241" spans="3:10" x14ac:dyDescent="0.3">
      <c r="C241" s="47" t="str">
        <f>IF(LEN(D241&amp;E241&amp;F241&amp;G241&amp;H241&amp;I241)&gt;0,MAX($C$2:C240)+1,"")</f>
        <v/>
      </c>
      <c r="D241" s="36"/>
      <c r="E241" s="46"/>
      <c r="F241" s="45"/>
      <c r="G241" s="37"/>
      <c r="H241" s="37"/>
      <c r="I241" s="37"/>
      <c r="J241" s="49">
        <f t="shared" si="3"/>
        <v>0</v>
      </c>
    </row>
    <row r="242" spans="3:10" x14ac:dyDescent="0.3">
      <c r="C242" s="47" t="str">
        <f>IF(LEN(D242&amp;E242&amp;F242&amp;G242&amp;H242&amp;I242)&gt;0,MAX($C$2:C241)+1,"")</f>
        <v/>
      </c>
      <c r="D242" s="36"/>
      <c r="E242" s="46"/>
      <c r="F242" s="45"/>
      <c r="G242" s="37"/>
      <c r="H242" s="37"/>
      <c r="I242" s="37"/>
      <c r="J242" s="49">
        <f t="shared" si="3"/>
        <v>0</v>
      </c>
    </row>
    <row r="243" spans="3:10" x14ac:dyDescent="0.3">
      <c r="C243" s="47" t="str">
        <f>IF(LEN(D243&amp;E243&amp;F243&amp;G243&amp;H243&amp;I243)&gt;0,MAX($C$2:C242)+1,"")</f>
        <v/>
      </c>
      <c r="D243" s="36"/>
      <c r="E243" s="46"/>
      <c r="F243" s="45"/>
      <c r="G243" s="37"/>
      <c r="H243" s="37"/>
      <c r="I243" s="37"/>
      <c r="J243" s="49">
        <f t="shared" si="3"/>
        <v>0</v>
      </c>
    </row>
    <row r="244" spans="3:10" x14ac:dyDescent="0.3">
      <c r="C244" s="47" t="str">
        <f>IF(LEN(D244&amp;E244&amp;F244&amp;G244&amp;H244&amp;I244)&gt;0,MAX($C$2:C243)+1,"")</f>
        <v/>
      </c>
      <c r="D244" s="36"/>
      <c r="E244" s="46"/>
      <c r="F244" s="45"/>
      <c r="G244" s="37"/>
      <c r="H244" s="37"/>
      <c r="I244" s="37"/>
      <c r="J244" s="49">
        <f t="shared" si="3"/>
        <v>0</v>
      </c>
    </row>
    <row r="245" spans="3:10" x14ac:dyDescent="0.3">
      <c r="C245" s="47" t="str">
        <f>IF(LEN(D245&amp;E245&amp;F245&amp;G245&amp;H245&amp;I245)&gt;0,MAX($C$2:C244)+1,"")</f>
        <v/>
      </c>
      <c r="D245" s="36"/>
      <c r="E245" s="46"/>
      <c r="F245" s="45"/>
      <c r="G245" s="37"/>
      <c r="H245" s="37"/>
      <c r="I245" s="37"/>
      <c r="J245" s="49">
        <f t="shared" si="3"/>
        <v>0</v>
      </c>
    </row>
    <row r="246" spans="3:10" x14ac:dyDescent="0.3">
      <c r="C246" s="47" t="str">
        <f>IF(LEN(D246&amp;E246&amp;F246&amp;G246&amp;H246&amp;I246)&gt;0,MAX($C$2:C245)+1,"")</f>
        <v/>
      </c>
      <c r="D246" s="36"/>
      <c r="E246" s="46"/>
      <c r="F246" s="45"/>
      <c r="G246" s="37"/>
      <c r="H246" s="37"/>
      <c r="I246" s="37"/>
      <c r="J246" s="49">
        <f t="shared" si="3"/>
        <v>0</v>
      </c>
    </row>
    <row r="247" spans="3:10" x14ac:dyDescent="0.3">
      <c r="C247" s="47" t="str">
        <f>IF(LEN(D247&amp;E247&amp;F247&amp;G247&amp;H247&amp;I247)&gt;0,MAX($C$2:C246)+1,"")</f>
        <v/>
      </c>
      <c r="D247" s="36"/>
      <c r="E247" s="46"/>
      <c r="F247" s="45"/>
      <c r="G247" s="37"/>
      <c r="H247" s="37"/>
      <c r="I247" s="37"/>
      <c r="J247" s="49">
        <f t="shared" si="3"/>
        <v>0</v>
      </c>
    </row>
    <row r="248" spans="3:10" x14ac:dyDescent="0.3">
      <c r="C248" s="47" t="str">
        <f>IF(LEN(D248&amp;E248&amp;F248&amp;G248&amp;H248&amp;I248)&gt;0,MAX($C$2:C247)+1,"")</f>
        <v/>
      </c>
      <c r="D248" s="36"/>
      <c r="E248" s="46"/>
      <c r="F248" s="45"/>
      <c r="G248" s="37"/>
      <c r="H248" s="37"/>
      <c r="I248" s="37"/>
      <c r="J248" s="49">
        <f t="shared" si="3"/>
        <v>0</v>
      </c>
    </row>
    <row r="249" spans="3:10" x14ac:dyDescent="0.3">
      <c r="C249" s="47" t="str">
        <f>IF(LEN(D249&amp;E249&amp;F249&amp;G249&amp;H249&amp;I249)&gt;0,MAX($C$2:C248)+1,"")</f>
        <v/>
      </c>
      <c r="D249" s="36"/>
      <c r="E249" s="46"/>
      <c r="F249" s="45"/>
      <c r="G249" s="37"/>
      <c r="H249" s="37"/>
      <c r="I249" s="37"/>
      <c r="J249" s="49">
        <f t="shared" si="3"/>
        <v>0</v>
      </c>
    </row>
    <row r="250" spans="3:10" x14ac:dyDescent="0.3">
      <c r="C250" s="47" t="str">
        <f>IF(LEN(D250&amp;E250&amp;F250&amp;G250&amp;H250&amp;I250)&gt;0,MAX($C$2:C249)+1,"")</f>
        <v/>
      </c>
      <c r="D250" s="36"/>
      <c r="E250" s="46"/>
      <c r="F250" s="45"/>
      <c r="G250" s="37"/>
      <c r="H250" s="37"/>
      <c r="I250" s="37"/>
      <c r="J250" s="49">
        <f t="shared" si="3"/>
        <v>0</v>
      </c>
    </row>
    <row r="251" spans="3:10" x14ac:dyDescent="0.3">
      <c r="C251" s="47" t="str">
        <f>IF(LEN(D251&amp;E251&amp;F251&amp;G251&amp;H251&amp;I251)&gt;0,MAX($C$2:C250)+1,"")</f>
        <v/>
      </c>
      <c r="D251" s="36"/>
      <c r="E251" s="46"/>
      <c r="F251" s="45"/>
      <c r="G251" s="37"/>
      <c r="H251" s="37"/>
      <c r="I251" s="37"/>
      <c r="J251" s="49">
        <f t="shared" si="3"/>
        <v>0</v>
      </c>
    </row>
    <row r="252" spans="3:10" x14ac:dyDescent="0.3">
      <c r="C252" s="47" t="str">
        <f>IF(LEN(D252&amp;E252&amp;F252&amp;G252&amp;H252&amp;I252)&gt;0,MAX($C$2:C251)+1,"")</f>
        <v/>
      </c>
      <c r="D252" s="36"/>
      <c r="E252" s="46"/>
      <c r="F252" s="45"/>
      <c r="G252" s="37"/>
      <c r="H252" s="37"/>
      <c r="I252" s="37"/>
      <c r="J252" s="49">
        <f t="shared" si="3"/>
        <v>0</v>
      </c>
    </row>
    <row r="253" spans="3:10" x14ac:dyDescent="0.3">
      <c r="C253" s="47" t="str">
        <f>IF(LEN(D253&amp;E253&amp;F253&amp;G253&amp;H253&amp;I253)&gt;0,MAX($C$2:C252)+1,"")</f>
        <v/>
      </c>
      <c r="D253" s="36"/>
      <c r="E253" s="46"/>
      <c r="F253" s="45"/>
      <c r="G253" s="37"/>
      <c r="H253" s="37"/>
      <c r="I253" s="37"/>
      <c r="J253" s="49">
        <f t="shared" si="3"/>
        <v>0</v>
      </c>
    </row>
    <row r="254" spans="3:10" x14ac:dyDescent="0.3">
      <c r="C254" s="47" t="str">
        <f>IF(LEN(D254&amp;E254&amp;F254&amp;G254&amp;H254&amp;I254)&gt;0,MAX($C$2:C253)+1,"")</f>
        <v/>
      </c>
      <c r="D254" s="36"/>
      <c r="E254" s="46"/>
      <c r="F254" s="45"/>
      <c r="G254" s="37"/>
      <c r="H254" s="37"/>
      <c r="I254" s="37"/>
      <c r="J254" s="49">
        <f t="shared" si="3"/>
        <v>0</v>
      </c>
    </row>
    <row r="255" spans="3:10" x14ac:dyDescent="0.3">
      <c r="C255" s="47" t="str">
        <f>IF(LEN(D255&amp;E255&amp;F255&amp;G255&amp;H255&amp;I255)&gt;0,MAX($C$2:C254)+1,"")</f>
        <v/>
      </c>
      <c r="D255" s="36"/>
      <c r="E255" s="46"/>
      <c r="F255" s="45"/>
      <c r="G255" s="37"/>
      <c r="H255" s="37"/>
      <c r="I255" s="37"/>
      <c r="J255" s="49">
        <f t="shared" si="3"/>
        <v>0</v>
      </c>
    </row>
    <row r="256" spans="3:10" x14ac:dyDescent="0.3">
      <c r="C256" s="47" t="str">
        <f>IF(LEN(D256&amp;E256&amp;F256&amp;G256&amp;H256&amp;I256)&gt;0,MAX($C$2:C255)+1,"")</f>
        <v/>
      </c>
      <c r="D256" s="36"/>
      <c r="E256" s="46"/>
      <c r="F256" s="45"/>
      <c r="G256" s="37"/>
      <c r="H256" s="37"/>
      <c r="I256" s="37"/>
      <c r="J256" s="49">
        <f t="shared" si="3"/>
        <v>0</v>
      </c>
    </row>
    <row r="257" spans="3:10" x14ac:dyDescent="0.3">
      <c r="C257" s="47" t="str">
        <f>IF(LEN(D257&amp;E257&amp;F257&amp;G257&amp;H257&amp;I257)&gt;0,MAX($C$2:C256)+1,"")</f>
        <v/>
      </c>
      <c r="D257" s="36"/>
      <c r="E257" s="46"/>
      <c r="F257" s="45"/>
      <c r="G257" s="37"/>
      <c r="H257" s="37"/>
      <c r="I257" s="37"/>
      <c r="J257" s="49">
        <f t="shared" si="3"/>
        <v>0</v>
      </c>
    </row>
  </sheetData>
  <sheetProtection selectLockedCells="1"/>
  <mergeCells count="4">
    <mergeCell ref="A16:A17"/>
    <mergeCell ref="A5:A11"/>
    <mergeCell ref="A2:A3"/>
    <mergeCell ref="A13:A14"/>
  </mergeCells>
  <conditionalFormatting sqref="E2:E257">
    <cfRule type="expression" dxfId="1" priority="1">
      <formula>IF(AND(D2&amp;F2&amp;G2&amp;H2&amp;I2&lt;&gt;"",E2=""),TRUE,FALSE)</formula>
    </cfRule>
    <cfRule type="expression" dxfId="0" priority="2">
      <formula>IF(J2&gt;1,TRUE,FALSE)</formula>
    </cfRule>
  </conditionalFormatting>
  <dataValidations count="1">
    <dataValidation allowBlank="1" sqref="C2:C257" xr:uid="{00000000-0002-0000-0100-000000000000}"/>
  </dataValidation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>
      <selection activeCell="A2" sqref="A2:A3"/>
    </sheetView>
  </sheetViews>
  <sheetFormatPr defaultRowHeight="14.4" x14ac:dyDescent="0.3"/>
  <cols>
    <col min="1" max="1" width="43.44140625" customWidth="1"/>
    <col min="2" max="2" width="6.88671875" customWidth="1"/>
    <col min="3" max="3" width="8.88671875" style="2"/>
    <col min="4" max="4" width="20.5546875" style="2" customWidth="1"/>
    <col min="5" max="5" width="17.109375" style="2" customWidth="1"/>
    <col min="6" max="6" width="65.88671875" customWidth="1"/>
    <col min="7" max="7" width="52.5546875" customWidth="1"/>
  </cols>
  <sheetData>
    <row r="1" spans="1:7" ht="43.2" x14ac:dyDescent="0.3">
      <c r="A1" s="17" t="s">
        <v>53</v>
      </c>
      <c r="C1" s="22" t="s">
        <v>69</v>
      </c>
      <c r="D1" s="16" t="s">
        <v>12</v>
      </c>
      <c r="E1" s="16" t="s">
        <v>13</v>
      </c>
      <c r="F1" s="23" t="s">
        <v>14</v>
      </c>
      <c r="G1" s="23" t="s">
        <v>15</v>
      </c>
    </row>
    <row r="2" spans="1:7" x14ac:dyDescent="0.3">
      <c r="A2" s="107" t="s">
        <v>54</v>
      </c>
      <c r="C2" s="47" t="str">
        <f>IF(LEN(D2&amp;E2&amp;F2&amp;G2&amp;H2&amp;I2)&gt;0,1,"")</f>
        <v/>
      </c>
      <c r="D2" s="57"/>
      <c r="E2" s="39"/>
      <c r="F2" s="40"/>
      <c r="G2" s="40"/>
    </row>
    <row r="3" spans="1:7" x14ac:dyDescent="0.3">
      <c r="A3" s="107"/>
      <c r="C3" s="47" t="str">
        <f>IF(LEN(D3&amp;E3&amp;F3&amp;G3&amp;H3&amp;I3)&gt;0,MAX($C$2:C2)+1,"")</f>
        <v/>
      </c>
      <c r="D3" s="57"/>
      <c r="E3" s="39"/>
      <c r="F3" s="40"/>
      <c r="G3" s="40"/>
    </row>
    <row r="4" spans="1:7" x14ac:dyDescent="0.3">
      <c r="C4" s="47" t="str">
        <f>IF(LEN(D4&amp;E4&amp;F4&amp;G4&amp;H4&amp;I4)&gt;0,MAX($C$2:C3)+1,"")</f>
        <v/>
      </c>
      <c r="D4" s="57"/>
      <c r="E4" s="39"/>
      <c r="F4" s="40"/>
      <c r="G4" s="40"/>
    </row>
    <row r="5" spans="1:7" x14ac:dyDescent="0.3">
      <c r="A5" s="105" t="s">
        <v>74</v>
      </c>
      <c r="C5" s="47" t="str">
        <f>IF(LEN(D5&amp;E5&amp;F5&amp;G5&amp;H5&amp;I5)&gt;0,MAX($C$2:C4)+1,"")</f>
        <v/>
      </c>
      <c r="D5" s="57"/>
      <c r="E5" s="39"/>
      <c r="F5" s="40"/>
      <c r="G5" s="40"/>
    </row>
    <row r="6" spans="1:7" x14ac:dyDescent="0.3">
      <c r="A6" s="105"/>
      <c r="C6" s="47" t="str">
        <f>IF(LEN(D6&amp;E6&amp;F6&amp;G6&amp;H6&amp;I6)&gt;0,MAX($C$2:C5)+1,"")</f>
        <v/>
      </c>
      <c r="D6" s="57"/>
      <c r="E6" s="39"/>
      <c r="F6" s="40"/>
      <c r="G6" s="40"/>
    </row>
    <row r="7" spans="1:7" x14ac:dyDescent="0.3">
      <c r="A7" s="105"/>
      <c r="C7" s="47" t="str">
        <f>IF(LEN(D7&amp;E7&amp;F7&amp;G7&amp;H7&amp;I7)&gt;0,MAX($C$2:C6)+1,"")</f>
        <v/>
      </c>
      <c r="D7" s="57"/>
      <c r="E7" s="39"/>
      <c r="F7" s="40"/>
      <c r="G7" s="40"/>
    </row>
    <row r="8" spans="1:7" x14ac:dyDescent="0.3">
      <c r="A8" s="105"/>
      <c r="C8" s="47" t="str">
        <f>IF(LEN(D8&amp;E8&amp;F8&amp;G8&amp;H8&amp;I8)&gt;0,MAX($C$2:C7)+1,"")</f>
        <v/>
      </c>
      <c r="D8" s="57"/>
      <c r="E8" s="39"/>
      <c r="F8" s="40"/>
      <c r="G8" s="40"/>
    </row>
    <row r="9" spans="1:7" x14ac:dyDescent="0.3">
      <c r="A9" s="105"/>
      <c r="C9" s="47" t="str">
        <f>IF(LEN(D9&amp;E9&amp;F9&amp;G9&amp;H9&amp;I9)&gt;0,MAX($C$2:C8)+1,"")</f>
        <v/>
      </c>
      <c r="D9" s="57"/>
      <c r="E9" s="39"/>
      <c r="F9" s="40"/>
      <c r="G9" s="40"/>
    </row>
    <row r="10" spans="1:7" x14ac:dyDescent="0.3">
      <c r="A10" s="105"/>
      <c r="C10" s="47" t="str">
        <f>IF(LEN(D10&amp;E10&amp;F10&amp;G10&amp;H10&amp;I10)&gt;0,MAX($C$2:C9)+1,"")</f>
        <v/>
      </c>
      <c r="D10" s="57"/>
      <c r="E10" s="39"/>
      <c r="F10" s="40"/>
      <c r="G10" s="40"/>
    </row>
    <row r="11" spans="1:7" x14ac:dyDescent="0.3">
      <c r="A11" s="105"/>
      <c r="C11" s="47" t="str">
        <f>IF(LEN(D11&amp;E11&amp;F11&amp;G11&amp;H11&amp;I11)&gt;0,MAX($C$2:C10)+1,"")</f>
        <v/>
      </c>
      <c r="D11" s="57"/>
      <c r="E11" s="39"/>
      <c r="F11" s="40"/>
      <c r="G11" s="40"/>
    </row>
    <row r="12" spans="1:7" x14ac:dyDescent="0.3">
      <c r="C12" s="47" t="str">
        <f>IF(LEN(D12&amp;E12&amp;F12&amp;G12&amp;H12&amp;I12)&gt;0,MAX($C$2:C11)+1,"")</f>
        <v/>
      </c>
      <c r="D12" s="57"/>
      <c r="E12" s="39"/>
      <c r="F12" s="40"/>
      <c r="G12" s="40"/>
    </row>
    <row r="13" spans="1:7" x14ac:dyDescent="0.3">
      <c r="A13" s="106" t="s">
        <v>22</v>
      </c>
      <c r="C13" s="47" t="str">
        <f>IF(LEN(D13&amp;E13&amp;F13&amp;G13&amp;H13&amp;I13)&gt;0,MAX($C$2:C12)+1,"")</f>
        <v/>
      </c>
      <c r="D13" s="57"/>
      <c r="E13" s="39"/>
      <c r="F13" s="40"/>
      <c r="G13" s="40"/>
    </row>
    <row r="14" spans="1:7" x14ac:dyDescent="0.3">
      <c r="A14" s="106"/>
      <c r="C14" s="47" t="str">
        <f>IF(LEN(D14&amp;E14&amp;F14&amp;G14&amp;H14&amp;I14)&gt;0,MAX($C$2:C13)+1,"")</f>
        <v/>
      </c>
      <c r="D14" s="57"/>
      <c r="E14" s="39"/>
      <c r="F14" s="40"/>
      <c r="G14" s="40"/>
    </row>
    <row r="15" spans="1:7" x14ac:dyDescent="0.3">
      <c r="A15" s="106"/>
      <c r="C15" s="47" t="str">
        <f>IF(LEN(D15&amp;E15&amp;F15&amp;G15&amp;H15&amp;I15)&gt;0,MAX($C$2:C14)+1,"")</f>
        <v/>
      </c>
      <c r="D15" s="57"/>
      <c r="E15" s="39"/>
      <c r="F15" s="40"/>
      <c r="G15" s="40"/>
    </row>
    <row r="16" spans="1:7" x14ac:dyDescent="0.3">
      <c r="A16" s="106"/>
      <c r="C16" s="47" t="str">
        <f>IF(LEN(D16&amp;E16&amp;F16&amp;G16&amp;H16&amp;I16)&gt;0,MAX($C$2:C15)+1,"")</f>
        <v/>
      </c>
      <c r="D16" s="57"/>
      <c r="E16" s="39"/>
      <c r="F16" s="40"/>
      <c r="G16" s="40"/>
    </row>
    <row r="17" spans="1:7" x14ac:dyDescent="0.3">
      <c r="A17" s="106"/>
      <c r="C17" s="47" t="str">
        <f>IF(LEN(D17&amp;E17&amp;F17&amp;G17&amp;H17&amp;I17)&gt;0,MAX($C$2:C16)+1,"")</f>
        <v/>
      </c>
      <c r="D17" s="57"/>
      <c r="E17" s="39"/>
      <c r="F17" s="40"/>
      <c r="G17" s="40"/>
    </row>
    <row r="18" spans="1:7" x14ac:dyDescent="0.3">
      <c r="C18" s="47" t="str">
        <f>IF(LEN(D18&amp;E18&amp;F18&amp;G18&amp;H18&amp;I18)&gt;0,MAX($C$2:C17)+1,"")</f>
        <v/>
      </c>
      <c r="D18" s="57"/>
      <c r="E18" s="39"/>
      <c r="F18" s="40"/>
      <c r="G18" s="40"/>
    </row>
    <row r="19" spans="1:7" x14ac:dyDescent="0.3">
      <c r="C19" s="47" t="str">
        <f>IF(LEN(D19&amp;E19&amp;F19&amp;G19&amp;H19&amp;I19)&gt;0,MAX($C$2:C18)+1,"")</f>
        <v/>
      </c>
      <c r="D19" s="57"/>
      <c r="E19" s="39"/>
      <c r="F19" s="40"/>
      <c r="G19" s="40"/>
    </row>
    <row r="20" spans="1:7" x14ac:dyDescent="0.3">
      <c r="A20" s="1" t="s">
        <v>56</v>
      </c>
      <c r="C20" s="47" t="str">
        <f>IF(LEN(D20&amp;E20&amp;F20&amp;G20&amp;H20&amp;I20)&gt;0,MAX($C$2:C19)+1,"")</f>
        <v/>
      </c>
      <c r="D20" s="57"/>
      <c r="E20" s="39"/>
      <c r="F20" s="40"/>
      <c r="G20" s="40"/>
    </row>
    <row r="21" spans="1:7" x14ac:dyDescent="0.3">
      <c r="A21" s="35" t="str">
        <f>IF('Custom Control Order Form'!B31="","",'Custom Control Order Form'!B31)</f>
        <v/>
      </c>
      <c r="C21" s="47" t="str">
        <f>IF(LEN(D21&amp;E21&amp;F21&amp;G21&amp;H21&amp;I21)&gt;0,MAX($C$2:C20)+1,"")</f>
        <v/>
      </c>
      <c r="D21" s="57"/>
      <c r="E21" s="39"/>
      <c r="F21" s="40"/>
      <c r="G21" s="40"/>
    </row>
    <row r="22" spans="1:7" x14ac:dyDescent="0.3">
      <c r="C22" s="47" t="str">
        <f>IF(LEN(D22&amp;E22&amp;F22&amp;G22&amp;H22&amp;I22)&gt;0,MAX($C$2:C21)+1,"")</f>
        <v/>
      </c>
      <c r="D22" s="57"/>
      <c r="E22" s="39"/>
      <c r="F22" s="40"/>
      <c r="G22" s="40"/>
    </row>
    <row r="23" spans="1:7" x14ac:dyDescent="0.3">
      <c r="C23" s="47" t="str">
        <f>IF(LEN(D23&amp;E23&amp;F23&amp;G23&amp;H23&amp;I23)&gt;0,MAX($C$2:C22)+1,"")</f>
        <v/>
      </c>
      <c r="D23" s="57"/>
      <c r="E23" s="39"/>
      <c r="F23" s="40"/>
      <c r="G23" s="40"/>
    </row>
    <row r="24" spans="1:7" x14ac:dyDescent="0.3">
      <c r="C24" s="47" t="str">
        <f>IF(LEN(D24&amp;E24&amp;F24&amp;G24&amp;H24&amp;I24)&gt;0,MAX($C$2:C23)+1,"")</f>
        <v/>
      </c>
      <c r="D24" s="57"/>
      <c r="E24" s="39"/>
      <c r="F24" s="40"/>
      <c r="G24" s="40"/>
    </row>
    <row r="25" spans="1:7" x14ac:dyDescent="0.3">
      <c r="C25" s="47" t="str">
        <f>IF(LEN(D25&amp;E25&amp;F25&amp;G25&amp;H25&amp;I25)&gt;0,MAX($C$2:C24)+1,"")</f>
        <v/>
      </c>
      <c r="D25" s="57"/>
      <c r="E25" s="39"/>
      <c r="F25" s="40"/>
      <c r="G25" s="40"/>
    </row>
    <row r="26" spans="1:7" x14ac:dyDescent="0.3">
      <c r="C26" s="47" t="str">
        <f>IF(LEN(D26&amp;E26&amp;F26&amp;G26&amp;H26&amp;I26)&gt;0,MAX($C$2:C25)+1,"")</f>
        <v/>
      </c>
      <c r="D26" s="57"/>
      <c r="E26" s="39"/>
      <c r="F26" s="40"/>
      <c r="G26" s="40"/>
    </row>
    <row r="27" spans="1:7" x14ac:dyDescent="0.3">
      <c r="C27" s="47" t="str">
        <f>IF(LEN(D27&amp;E27&amp;F27&amp;G27&amp;H27&amp;I27)&gt;0,MAX($C$2:C26)+1,"")</f>
        <v/>
      </c>
      <c r="D27" s="57"/>
      <c r="E27" s="39"/>
      <c r="F27" s="40"/>
      <c r="G27" s="40"/>
    </row>
    <row r="28" spans="1:7" x14ac:dyDescent="0.3">
      <c r="C28" s="47" t="str">
        <f>IF(LEN(D28&amp;E28&amp;F28&amp;G28&amp;H28&amp;I28)&gt;0,MAX($C$2:C27)+1,"")</f>
        <v/>
      </c>
      <c r="D28" s="57"/>
      <c r="E28" s="39"/>
      <c r="F28" s="40"/>
      <c r="G28" s="40"/>
    </row>
    <row r="29" spans="1:7" x14ac:dyDescent="0.3">
      <c r="C29" s="47" t="str">
        <f>IF(LEN(D29&amp;E29&amp;F29&amp;G29&amp;H29&amp;I29)&gt;0,MAX($C$2:C28)+1,"")</f>
        <v/>
      </c>
      <c r="D29" s="57"/>
      <c r="E29" s="39"/>
      <c r="F29" s="40"/>
      <c r="G29" s="40"/>
    </row>
    <row r="30" spans="1:7" x14ac:dyDescent="0.3">
      <c r="C30" s="47" t="str">
        <f>IF(LEN(D30&amp;E30&amp;F30&amp;G30&amp;H30&amp;I30)&gt;0,MAX($C$2:C29)+1,"")</f>
        <v/>
      </c>
      <c r="D30" s="57"/>
      <c r="E30" s="39"/>
      <c r="F30" s="40"/>
      <c r="G30" s="40"/>
    </row>
    <row r="31" spans="1:7" x14ac:dyDescent="0.3">
      <c r="C31" s="47" t="str">
        <f>IF(LEN(D31&amp;E31&amp;F31&amp;G31&amp;H31&amp;I31)&gt;0,MAX($C$2:C30)+1,"")</f>
        <v/>
      </c>
      <c r="D31" s="57"/>
      <c r="E31" s="39"/>
      <c r="F31" s="40"/>
      <c r="G31" s="40"/>
    </row>
    <row r="32" spans="1:7" x14ac:dyDescent="0.3">
      <c r="C32" s="47" t="str">
        <f>IF(LEN(D32&amp;E32&amp;F32&amp;G32&amp;H32&amp;I32)&gt;0,MAX($C$2:C31)+1,"")</f>
        <v/>
      </c>
      <c r="D32" s="57"/>
      <c r="E32" s="39"/>
      <c r="F32" s="40"/>
      <c r="G32" s="40"/>
    </row>
    <row r="33" spans="3:7" x14ac:dyDescent="0.3">
      <c r="C33" s="47" t="str">
        <f>IF(LEN(D33&amp;E33&amp;F33&amp;G33&amp;H33&amp;I33)&gt;0,MAX($C$2:C32)+1,"")</f>
        <v/>
      </c>
      <c r="D33" s="57"/>
      <c r="E33" s="39"/>
      <c r="F33" s="40"/>
      <c r="G33" s="40"/>
    </row>
    <row r="34" spans="3:7" x14ac:dyDescent="0.3">
      <c r="C34" s="47" t="str">
        <f>IF(LEN(D34&amp;E34&amp;F34&amp;G34&amp;H34&amp;I34)&gt;0,MAX($C$2:C33)+1,"")</f>
        <v/>
      </c>
      <c r="D34" s="57"/>
      <c r="E34" s="39"/>
      <c r="F34" s="40"/>
      <c r="G34" s="40"/>
    </row>
    <row r="35" spans="3:7" x14ac:dyDescent="0.3">
      <c r="C35" s="47" t="str">
        <f>IF(LEN(D35&amp;E35&amp;F35&amp;G35&amp;H35&amp;I35)&gt;0,MAX($C$2:C34)+1,"")</f>
        <v/>
      </c>
      <c r="D35" s="57"/>
      <c r="E35" s="39"/>
      <c r="F35" s="40"/>
      <c r="G35" s="40"/>
    </row>
    <row r="36" spans="3:7" x14ac:dyDescent="0.3">
      <c r="C36" s="47" t="str">
        <f>IF(LEN(D36&amp;E36&amp;F36&amp;G36&amp;H36&amp;I36)&gt;0,MAX($C$2:C35)+1,"")</f>
        <v/>
      </c>
      <c r="D36" s="57"/>
      <c r="E36" s="39"/>
      <c r="F36" s="40"/>
      <c r="G36" s="40"/>
    </row>
    <row r="37" spans="3:7" x14ac:dyDescent="0.3">
      <c r="C37" s="47" t="str">
        <f>IF(LEN(D37&amp;E37&amp;F37&amp;G37&amp;H37&amp;I37)&gt;0,MAX($C$2:C36)+1,"")</f>
        <v/>
      </c>
      <c r="D37" s="57"/>
      <c r="E37" s="39"/>
      <c r="F37" s="40"/>
      <c r="G37" s="40"/>
    </row>
    <row r="38" spans="3:7" x14ac:dyDescent="0.3">
      <c r="C38" s="47" t="str">
        <f>IF(LEN(D38&amp;E38&amp;F38&amp;G38&amp;H38&amp;I38)&gt;0,MAX($C$2:C37)+1,"")</f>
        <v/>
      </c>
      <c r="D38" s="57"/>
      <c r="E38" s="39"/>
      <c r="F38" s="40"/>
      <c r="G38" s="40"/>
    </row>
    <row r="39" spans="3:7" x14ac:dyDescent="0.3">
      <c r="C39" s="47" t="str">
        <f>IF(LEN(D39&amp;E39&amp;F39&amp;G39&amp;H39&amp;I39)&gt;0,MAX($C$2:C38)+1,"")</f>
        <v/>
      </c>
      <c r="D39" s="57"/>
      <c r="E39" s="39"/>
      <c r="F39" s="40"/>
      <c r="G39" s="40"/>
    </row>
    <row r="40" spans="3:7" x14ac:dyDescent="0.3">
      <c r="C40" s="47" t="str">
        <f>IF(LEN(D40&amp;E40&amp;F40&amp;G40&amp;H40&amp;I40)&gt;0,MAX($C$2:C39)+1,"")</f>
        <v/>
      </c>
      <c r="D40" s="57"/>
      <c r="E40" s="39"/>
      <c r="F40" s="40"/>
      <c r="G40" s="40"/>
    </row>
    <row r="41" spans="3:7" x14ac:dyDescent="0.3">
      <c r="C41" s="47" t="str">
        <f>IF(LEN(D41&amp;E41&amp;F41&amp;G41&amp;H41&amp;I41)&gt;0,MAX($C$2:C40)+1,"")</f>
        <v/>
      </c>
      <c r="D41" s="57"/>
      <c r="E41" s="39"/>
      <c r="F41" s="40"/>
      <c r="G41" s="40"/>
    </row>
    <row r="42" spans="3:7" x14ac:dyDescent="0.3">
      <c r="C42" s="47" t="str">
        <f>IF(LEN(D42&amp;E42&amp;F42&amp;G42&amp;H42&amp;I42)&gt;0,MAX($C$2:C41)+1,"")</f>
        <v/>
      </c>
      <c r="D42" s="57"/>
      <c r="E42" s="39"/>
      <c r="F42" s="40"/>
      <c r="G42" s="40"/>
    </row>
    <row r="43" spans="3:7" x14ac:dyDescent="0.3">
      <c r="C43" s="47" t="str">
        <f>IF(LEN(D43&amp;E43&amp;F43&amp;G43&amp;H43&amp;I43)&gt;0,MAX($C$2:C42)+1,"")</f>
        <v/>
      </c>
      <c r="D43" s="57"/>
      <c r="E43" s="39"/>
      <c r="F43" s="40"/>
      <c r="G43" s="40"/>
    </row>
    <row r="44" spans="3:7" x14ac:dyDescent="0.3">
      <c r="C44" s="47" t="str">
        <f>IF(LEN(D44&amp;E44&amp;F44&amp;G44&amp;H44&amp;I44)&gt;0,MAX($C$2:C43)+1,"")</f>
        <v/>
      </c>
      <c r="D44" s="57"/>
      <c r="E44" s="39"/>
      <c r="F44" s="40"/>
      <c r="G44" s="40"/>
    </row>
    <row r="45" spans="3:7" x14ac:dyDescent="0.3">
      <c r="C45" s="47" t="str">
        <f>IF(LEN(D45&amp;E45&amp;F45&amp;G45&amp;H45&amp;I45)&gt;0,MAX($C$2:C44)+1,"")</f>
        <v/>
      </c>
      <c r="D45" s="57"/>
      <c r="E45" s="39"/>
      <c r="F45" s="40"/>
      <c r="G45" s="40"/>
    </row>
    <row r="46" spans="3:7" x14ac:dyDescent="0.3">
      <c r="C46" s="47" t="str">
        <f>IF(LEN(D46&amp;E46&amp;F46&amp;G46&amp;H46&amp;I46)&gt;0,MAX($C$2:C45)+1,"")</f>
        <v/>
      </c>
      <c r="D46" s="57"/>
      <c r="E46" s="39"/>
      <c r="F46" s="40"/>
      <c r="G46" s="40"/>
    </row>
    <row r="47" spans="3:7" x14ac:dyDescent="0.3">
      <c r="C47" s="47" t="str">
        <f>IF(LEN(D47&amp;E47&amp;F47&amp;G47&amp;H47&amp;I47)&gt;0,MAX($C$2:C46)+1,"")</f>
        <v/>
      </c>
      <c r="D47" s="57"/>
      <c r="E47" s="39"/>
      <c r="F47" s="40"/>
      <c r="G47" s="40"/>
    </row>
    <row r="48" spans="3:7" x14ac:dyDescent="0.3">
      <c r="C48" s="47" t="str">
        <f>IF(LEN(D48&amp;E48&amp;F48&amp;G48&amp;H48&amp;I48)&gt;0,MAX($C$2:C47)+1,"")</f>
        <v/>
      </c>
      <c r="D48" s="57"/>
      <c r="E48" s="39"/>
      <c r="F48" s="40"/>
      <c r="G48" s="40"/>
    </row>
    <row r="49" spans="3:7" x14ac:dyDescent="0.3">
      <c r="C49" s="47" t="str">
        <f>IF(LEN(D49&amp;E49&amp;F49&amp;G49&amp;H49&amp;I49)&gt;0,MAX($C$2:C48)+1,"")</f>
        <v/>
      </c>
      <c r="D49" s="57"/>
      <c r="E49" s="39"/>
      <c r="F49" s="40"/>
      <c r="G49" s="40"/>
    </row>
    <row r="50" spans="3:7" x14ac:dyDescent="0.3">
      <c r="C50" s="47" t="str">
        <f>IF(LEN(D50&amp;E50&amp;F50&amp;G50&amp;H50&amp;I50)&gt;0,MAX($C$2:C49)+1,"")</f>
        <v/>
      </c>
      <c r="D50" s="57"/>
      <c r="E50" s="39"/>
      <c r="F50" s="40"/>
      <c r="G50" s="40"/>
    </row>
    <row r="51" spans="3:7" x14ac:dyDescent="0.3">
      <c r="C51" s="47" t="str">
        <f>IF(LEN(D51&amp;E51&amp;F51&amp;G51&amp;H51&amp;I51)&gt;0,MAX($C$2:C50)+1,"")</f>
        <v/>
      </c>
      <c r="D51" s="57"/>
      <c r="E51" s="39"/>
      <c r="F51" s="40"/>
      <c r="G51" s="40"/>
    </row>
    <row r="52" spans="3:7" x14ac:dyDescent="0.3">
      <c r="C52" s="47" t="str">
        <f>IF(LEN(D52&amp;E52&amp;F52&amp;G52&amp;H52&amp;I52)&gt;0,MAX($C$2:C51)+1,"")</f>
        <v/>
      </c>
      <c r="D52" s="57"/>
      <c r="E52" s="39"/>
      <c r="F52" s="40"/>
      <c r="G52" s="40"/>
    </row>
    <row r="53" spans="3:7" x14ac:dyDescent="0.3">
      <c r="C53" s="47" t="str">
        <f>IF(LEN(D53&amp;E53&amp;F53&amp;G53&amp;H53&amp;I53)&gt;0,MAX($C$2:C52)+1,"")</f>
        <v/>
      </c>
      <c r="D53" s="57"/>
      <c r="E53" s="39"/>
      <c r="F53" s="40"/>
      <c r="G53" s="40"/>
    </row>
    <row r="54" spans="3:7" x14ac:dyDescent="0.3">
      <c r="C54" s="47" t="str">
        <f>IF(LEN(D54&amp;E54&amp;F54&amp;G54&amp;H54&amp;I54)&gt;0,MAX($C$2:C53)+1,"")</f>
        <v/>
      </c>
      <c r="D54" s="57"/>
      <c r="E54" s="39"/>
      <c r="F54" s="40"/>
      <c r="G54" s="40"/>
    </row>
    <row r="55" spans="3:7" x14ac:dyDescent="0.3">
      <c r="C55" s="47" t="str">
        <f>IF(LEN(D55&amp;E55&amp;F55&amp;G55&amp;H55&amp;I55)&gt;0,MAX($C$2:C54)+1,"")</f>
        <v/>
      </c>
      <c r="D55" s="57"/>
      <c r="E55" s="39"/>
      <c r="F55" s="40"/>
      <c r="G55" s="40"/>
    </row>
    <row r="56" spans="3:7" x14ac:dyDescent="0.3">
      <c r="C56" s="47" t="str">
        <f>IF(LEN(D56&amp;E56&amp;F56&amp;G56&amp;H56&amp;I56)&gt;0,MAX($C$2:C55)+1,"")</f>
        <v/>
      </c>
      <c r="D56" s="57"/>
      <c r="E56" s="39"/>
      <c r="F56" s="40"/>
      <c r="G56" s="40"/>
    </row>
    <row r="57" spans="3:7" x14ac:dyDescent="0.3">
      <c r="C57" s="47" t="str">
        <f>IF(LEN(D57&amp;E57&amp;F57&amp;G57&amp;H57&amp;I57)&gt;0,MAX($C$2:C56)+1,"")</f>
        <v/>
      </c>
      <c r="D57" s="57"/>
      <c r="E57" s="39"/>
      <c r="F57" s="40"/>
      <c r="G57" s="40"/>
    </row>
    <row r="58" spans="3:7" x14ac:dyDescent="0.3">
      <c r="C58" s="47" t="str">
        <f>IF(LEN(D58&amp;E58&amp;F58&amp;G58&amp;H58&amp;I58)&gt;0,MAX($C$2:C57)+1,"")</f>
        <v/>
      </c>
      <c r="D58" s="57"/>
      <c r="E58" s="39"/>
      <c r="F58" s="40"/>
      <c r="G58" s="40"/>
    </row>
    <row r="59" spans="3:7" x14ac:dyDescent="0.3">
      <c r="C59" s="47" t="str">
        <f>IF(LEN(D59&amp;E59&amp;F59&amp;G59&amp;H59&amp;I59)&gt;0,MAX($C$2:C58)+1,"")</f>
        <v/>
      </c>
      <c r="D59" s="57"/>
      <c r="E59" s="39"/>
      <c r="F59" s="40"/>
      <c r="G59" s="40"/>
    </row>
    <row r="60" spans="3:7" x14ac:dyDescent="0.3">
      <c r="C60" s="47" t="str">
        <f>IF(LEN(D60&amp;E60&amp;F60&amp;G60&amp;H60&amp;I60)&gt;0,MAX($C$2:C59)+1,"")</f>
        <v/>
      </c>
      <c r="D60" s="57"/>
      <c r="E60" s="39"/>
      <c r="F60" s="40"/>
      <c r="G60" s="40"/>
    </row>
    <row r="61" spans="3:7" x14ac:dyDescent="0.3">
      <c r="C61" s="47" t="str">
        <f>IF(LEN(D61&amp;E61&amp;F61&amp;G61&amp;H61&amp;I61)&gt;0,MAX($C$2:C60)+1,"")</f>
        <v/>
      </c>
      <c r="D61" s="57"/>
      <c r="E61" s="39"/>
      <c r="F61" s="40"/>
      <c r="G61" s="40"/>
    </row>
    <row r="62" spans="3:7" x14ac:dyDescent="0.3">
      <c r="C62" s="47" t="str">
        <f>IF(LEN(D62&amp;E62&amp;F62&amp;G62&amp;H62&amp;I62)&gt;0,MAX($C$2:C61)+1,"")</f>
        <v/>
      </c>
      <c r="D62" s="57"/>
      <c r="E62" s="39"/>
      <c r="F62" s="40"/>
      <c r="G62" s="40"/>
    </row>
    <row r="63" spans="3:7" x14ac:dyDescent="0.3">
      <c r="C63" s="47" t="str">
        <f>IF(LEN(D63&amp;E63&amp;F63&amp;G63&amp;H63&amp;I63)&gt;0,MAX($C$2:C62)+1,"")</f>
        <v/>
      </c>
      <c r="D63" s="57"/>
      <c r="E63" s="39"/>
      <c r="F63" s="40"/>
      <c r="G63" s="40"/>
    </row>
    <row r="64" spans="3:7" x14ac:dyDescent="0.3">
      <c r="C64" s="47" t="str">
        <f>IF(LEN(D64&amp;E64&amp;F64&amp;G64&amp;H64&amp;I64)&gt;0,MAX($C$2:C63)+1,"")</f>
        <v/>
      </c>
      <c r="D64" s="57"/>
      <c r="E64" s="39"/>
      <c r="F64" s="40"/>
      <c r="G64" s="40"/>
    </row>
    <row r="65" spans="3:7" x14ac:dyDescent="0.3">
      <c r="C65" s="47" t="str">
        <f>IF(LEN(D65&amp;E65&amp;F65&amp;G65&amp;H65&amp;I65)&gt;0,MAX($C$2:C64)+1,"")</f>
        <v/>
      </c>
      <c r="D65" s="57"/>
      <c r="E65" s="39"/>
      <c r="F65" s="40"/>
      <c r="G65" s="40"/>
    </row>
    <row r="66" spans="3:7" x14ac:dyDescent="0.3">
      <c r="C66" s="47" t="str">
        <f>IF(LEN(D66&amp;E66&amp;F66&amp;G66&amp;H66&amp;I66)&gt;0,MAX($C$2:C65)+1,"")</f>
        <v/>
      </c>
      <c r="D66" s="57"/>
      <c r="E66" s="39"/>
      <c r="F66" s="40"/>
      <c r="G66" s="40"/>
    </row>
    <row r="67" spans="3:7" x14ac:dyDescent="0.3">
      <c r="C67" s="47" t="str">
        <f>IF(LEN(D67&amp;E67&amp;F67&amp;G67&amp;H67&amp;I67)&gt;0,MAX($C$2:C66)+1,"")</f>
        <v/>
      </c>
      <c r="D67" s="57"/>
      <c r="E67" s="39"/>
      <c r="F67" s="40"/>
      <c r="G67" s="40"/>
    </row>
    <row r="68" spans="3:7" x14ac:dyDescent="0.3">
      <c r="C68" s="47" t="str">
        <f>IF(LEN(D68&amp;E68&amp;F68&amp;G68&amp;H68&amp;I68)&gt;0,MAX($C$2:C67)+1,"")</f>
        <v/>
      </c>
      <c r="D68" s="57"/>
      <c r="E68" s="39"/>
      <c r="F68" s="40"/>
      <c r="G68" s="40"/>
    </row>
    <row r="69" spans="3:7" x14ac:dyDescent="0.3">
      <c r="C69" s="47" t="str">
        <f>IF(LEN(D69&amp;E69&amp;F69&amp;G69&amp;H69&amp;I69)&gt;0,MAX($C$2:C68)+1,"")</f>
        <v/>
      </c>
      <c r="D69" s="57"/>
      <c r="E69" s="39"/>
      <c r="F69" s="40"/>
      <c r="G69" s="40"/>
    </row>
    <row r="70" spans="3:7" x14ac:dyDescent="0.3">
      <c r="C70" s="47" t="str">
        <f>IF(LEN(D70&amp;E70&amp;F70&amp;G70&amp;H70&amp;I70)&gt;0,MAX($C$2:C69)+1,"")</f>
        <v/>
      </c>
      <c r="D70" s="57"/>
      <c r="E70" s="39"/>
      <c r="F70" s="40"/>
      <c r="G70" s="40"/>
    </row>
    <row r="71" spans="3:7" x14ac:dyDescent="0.3">
      <c r="C71" s="47" t="str">
        <f>IF(LEN(D71&amp;E71&amp;F71&amp;G71&amp;H71&amp;I71)&gt;0,MAX($C$2:C70)+1,"")</f>
        <v/>
      </c>
      <c r="D71" s="57"/>
      <c r="E71" s="39"/>
      <c r="F71" s="40"/>
      <c r="G71" s="40"/>
    </row>
    <row r="72" spans="3:7" x14ac:dyDescent="0.3">
      <c r="C72" s="47" t="str">
        <f>IF(LEN(D72&amp;E72&amp;F72&amp;G72&amp;H72&amp;I72)&gt;0,MAX($C$2:C71)+1,"")</f>
        <v/>
      </c>
      <c r="D72" s="57"/>
      <c r="E72" s="39"/>
      <c r="F72" s="40"/>
      <c r="G72" s="40"/>
    </row>
    <row r="73" spans="3:7" x14ac:dyDescent="0.3">
      <c r="C73" s="47" t="str">
        <f>IF(LEN(D73&amp;E73&amp;F73&amp;G73&amp;H73&amp;I73)&gt;0,MAX($C$2:C72)+1,"")</f>
        <v/>
      </c>
      <c r="D73" s="57"/>
      <c r="E73" s="39"/>
      <c r="F73" s="40"/>
      <c r="G73" s="40"/>
    </row>
    <row r="74" spans="3:7" x14ac:dyDescent="0.3">
      <c r="C74" s="47" t="str">
        <f>IF(LEN(D74&amp;E74&amp;F74&amp;G74&amp;H74&amp;I74)&gt;0,MAX($C$2:C73)+1,"")</f>
        <v/>
      </c>
      <c r="D74" s="57"/>
      <c r="E74" s="39"/>
      <c r="F74" s="40"/>
      <c r="G74" s="40"/>
    </row>
    <row r="75" spans="3:7" x14ac:dyDescent="0.3">
      <c r="C75" s="47" t="str">
        <f>IF(LEN(D75&amp;E75&amp;F75&amp;G75&amp;H75&amp;I75)&gt;0,MAX($C$2:C74)+1,"")</f>
        <v/>
      </c>
      <c r="D75" s="57"/>
      <c r="E75" s="39"/>
      <c r="F75" s="40"/>
      <c r="G75" s="40"/>
    </row>
    <row r="76" spans="3:7" x14ac:dyDescent="0.3">
      <c r="C76" s="47" t="str">
        <f>IF(LEN(D76&amp;E76&amp;F76&amp;G76&amp;H76&amp;I76)&gt;0,MAX($C$2:C75)+1,"")</f>
        <v/>
      </c>
      <c r="D76" s="57"/>
      <c r="E76" s="39"/>
      <c r="F76" s="40"/>
      <c r="G76" s="40"/>
    </row>
    <row r="77" spans="3:7" x14ac:dyDescent="0.3">
      <c r="C77" s="47" t="str">
        <f>IF(LEN(D77&amp;E77&amp;F77&amp;G77&amp;H77&amp;I77)&gt;0,MAX($C$2:C76)+1,"")</f>
        <v/>
      </c>
      <c r="D77" s="57"/>
      <c r="E77" s="39"/>
      <c r="F77" s="40"/>
      <c r="G77" s="40"/>
    </row>
    <row r="78" spans="3:7" x14ac:dyDescent="0.3">
      <c r="C78" s="47" t="str">
        <f>IF(LEN(D78&amp;E78&amp;F78&amp;G78&amp;H78&amp;I78)&gt;0,MAX($C$2:C77)+1,"")</f>
        <v/>
      </c>
      <c r="D78" s="57"/>
      <c r="E78" s="39"/>
      <c r="F78" s="40"/>
      <c r="G78" s="40"/>
    </row>
    <row r="79" spans="3:7" x14ac:dyDescent="0.3">
      <c r="C79" s="47" t="str">
        <f>IF(LEN(D79&amp;E79&amp;F79&amp;G79&amp;H79&amp;I79)&gt;0,MAX($C$2:C78)+1,"")</f>
        <v/>
      </c>
      <c r="D79" s="57"/>
      <c r="E79" s="39"/>
      <c r="F79" s="40"/>
      <c r="G79" s="40"/>
    </row>
    <row r="80" spans="3:7" x14ac:dyDescent="0.3">
      <c r="C80" s="47" t="str">
        <f>IF(LEN(D80&amp;E80&amp;F80&amp;G80&amp;H80&amp;I80)&gt;0,MAX($C$2:C79)+1,"")</f>
        <v/>
      </c>
      <c r="D80" s="57"/>
      <c r="E80" s="39"/>
      <c r="F80" s="40"/>
      <c r="G80" s="40"/>
    </row>
    <row r="81" spans="3:7" x14ac:dyDescent="0.3">
      <c r="C81" s="47" t="str">
        <f>IF(LEN(D81&amp;E81&amp;F81&amp;G81&amp;H81&amp;I81)&gt;0,MAX($C$2:C80)+1,"")</f>
        <v/>
      </c>
      <c r="D81" s="57"/>
      <c r="E81" s="39"/>
      <c r="F81" s="40"/>
      <c r="G81" s="40"/>
    </row>
    <row r="82" spans="3:7" x14ac:dyDescent="0.3">
      <c r="C82" s="47" t="str">
        <f>IF(LEN(D82&amp;E82&amp;F82&amp;G82&amp;H82&amp;I82)&gt;0,MAX($C$2:C81)+1,"")</f>
        <v/>
      </c>
      <c r="D82" s="57"/>
      <c r="E82" s="39"/>
      <c r="F82" s="40"/>
      <c r="G82" s="40"/>
    </row>
    <row r="83" spans="3:7" x14ac:dyDescent="0.3">
      <c r="C83" s="47" t="str">
        <f>IF(LEN(D83&amp;E83&amp;F83&amp;G83&amp;H83&amp;I83)&gt;0,MAX($C$2:C82)+1,"")</f>
        <v/>
      </c>
      <c r="D83" s="57"/>
      <c r="E83" s="39"/>
      <c r="F83" s="40"/>
      <c r="G83" s="40"/>
    </row>
    <row r="84" spans="3:7" x14ac:dyDescent="0.3">
      <c r="C84" s="47" t="str">
        <f>IF(LEN(D84&amp;E84&amp;F84&amp;G84&amp;H84&amp;I84)&gt;0,MAX($C$2:C83)+1,"")</f>
        <v/>
      </c>
      <c r="D84" s="57"/>
      <c r="E84" s="39"/>
      <c r="F84" s="40"/>
      <c r="G84" s="40"/>
    </row>
    <row r="85" spans="3:7" x14ac:dyDescent="0.3">
      <c r="C85" s="47" t="str">
        <f>IF(LEN(D85&amp;E85&amp;F85&amp;G85&amp;H85&amp;I85)&gt;0,MAX($C$2:C84)+1,"")</f>
        <v/>
      </c>
      <c r="D85" s="57"/>
      <c r="E85" s="39"/>
      <c r="F85" s="40"/>
      <c r="G85" s="40"/>
    </row>
    <row r="86" spans="3:7" x14ac:dyDescent="0.3">
      <c r="C86" s="47" t="str">
        <f>IF(LEN(D86&amp;E86&amp;F86&amp;G86&amp;H86&amp;I86)&gt;0,MAX($C$2:C85)+1,"")</f>
        <v/>
      </c>
      <c r="D86" s="57"/>
      <c r="E86" s="39"/>
      <c r="F86" s="40"/>
      <c r="G86" s="40"/>
    </row>
    <row r="87" spans="3:7" x14ac:dyDescent="0.3">
      <c r="C87" s="47" t="str">
        <f>IF(LEN(D87&amp;E87&amp;F87&amp;G87&amp;H87&amp;I87)&gt;0,MAX($C$2:C86)+1,"")</f>
        <v/>
      </c>
      <c r="D87" s="57"/>
      <c r="E87" s="39"/>
      <c r="F87" s="40"/>
      <c r="G87" s="40"/>
    </row>
    <row r="88" spans="3:7" x14ac:dyDescent="0.3">
      <c r="C88" s="47" t="str">
        <f>IF(LEN(D88&amp;E88&amp;F88&amp;G88&amp;H88&amp;I88)&gt;0,MAX($C$2:C87)+1,"")</f>
        <v/>
      </c>
      <c r="D88" s="57"/>
      <c r="E88" s="39"/>
      <c r="F88" s="40"/>
      <c r="G88" s="40"/>
    </row>
    <row r="89" spans="3:7" x14ac:dyDescent="0.3">
      <c r="C89" s="47" t="str">
        <f>IF(LEN(D89&amp;E89&amp;F89&amp;G89&amp;H89&amp;I89)&gt;0,MAX($C$2:C88)+1,"")</f>
        <v/>
      </c>
      <c r="D89" s="57"/>
      <c r="E89" s="39"/>
      <c r="F89" s="40"/>
      <c r="G89" s="40"/>
    </row>
    <row r="90" spans="3:7" x14ac:dyDescent="0.3">
      <c r="C90" s="47" t="str">
        <f>IF(LEN(D90&amp;E90&amp;F90&amp;G90&amp;H90&amp;I90)&gt;0,MAX($C$2:C89)+1,"")</f>
        <v/>
      </c>
      <c r="D90" s="57"/>
      <c r="E90" s="39"/>
      <c r="F90" s="40"/>
      <c r="G90" s="40"/>
    </row>
    <row r="91" spans="3:7" x14ac:dyDescent="0.3">
      <c r="C91" s="47" t="str">
        <f>IF(LEN(D91&amp;E91&amp;F91&amp;G91&amp;H91&amp;I91)&gt;0,MAX($C$2:C90)+1,"")</f>
        <v/>
      </c>
      <c r="D91" s="57"/>
      <c r="E91" s="39"/>
      <c r="F91" s="40"/>
      <c r="G91" s="40"/>
    </row>
    <row r="92" spans="3:7" x14ac:dyDescent="0.3">
      <c r="C92" s="47" t="str">
        <f>IF(LEN(D92&amp;E92&amp;F92&amp;G92&amp;H92&amp;I92)&gt;0,MAX($C$2:C91)+1,"")</f>
        <v/>
      </c>
      <c r="D92" s="57"/>
      <c r="E92" s="39"/>
      <c r="F92" s="40"/>
      <c r="G92" s="40"/>
    </row>
    <row r="93" spans="3:7" x14ac:dyDescent="0.3">
      <c r="C93" s="47" t="str">
        <f>IF(LEN(D93&amp;E93&amp;F93&amp;G93&amp;H93&amp;I93)&gt;0,MAX($C$2:C92)+1,"")</f>
        <v/>
      </c>
      <c r="D93" s="57"/>
      <c r="E93" s="39"/>
      <c r="F93" s="40"/>
      <c r="G93" s="40"/>
    </row>
    <row r="94" spans="3:7" x14ac:dyDescent="0.3">
      <c r="C94" s="47" t="str">
        <f>IF(LEN(D94&amp;E94&amp;F94&amp;G94&amp;H94&amp;I94)&gt;0,MAX($C$2:C93)+1,"")</f>
        <v/>
      </c>
      <c r="D94" s="57"/>
      <c r="E94" s="39"/>
      <c r="F94" s="40"/>
      <c r="G94" s="40"/>
    </row>
    <row r="95" spans="3:7" x14ac:dyDescent="0.3">
      <c r="C95" s="47" t="str">
        <f>IF(LEN(D95&amp;E95&amp;F95&amp;G95&amp;H95&amp;I95)&gt;0,MAX($C$2:C94)+1,"")</f>
        <v/>
      </c>
      <c r="D95" s="57"/>
      <c r="E95" s="39"/>
      <c r="F95" s="40"/>
      <c r="G95" s="40"/>
    </row>
    <row r="96" spans="3:7" x14ac:dyDescent="0.3">
      <c r="C96" s="47" t="str">
        <f>IF(LEN(D96&amp;E96&amp;F96&amp;G96&amp;H96&amp;I96)&gt;0,MAX($C$2:C95)+1,"")</f>
        <v/>
      </c>
      <c r="D96" s="57"/>
      <c r="E96" s="39"/>
      <c r="F96" s="40"/>
      <c r="G96" s="40"/>
    </row>
    <row r="97" spans="3:7" x14ac:dyDescent="0.3">
      <c r="C97" s="47" t="str">
        <f>IF(LEN(D97&amp;E97&amp;F97&amp;G97&amp;H97&amp;I97)&gt;0,MAX($C$2:C96)+1,"")</f>
        <v/>
      </c>
      <c r="D97" s="57"/>
      <c r="E97" s="39"/>
      <c r="F97" s="40"/>
      <c r="G97" s="40"/>
    </row>
    <row r="98" spans="3:7" x14ac:dyDescent="0.3">
      <c r="C98" s="47" t="str">
        <f>IF(LEN(D98&amp;E98&amp;F98&amp;G98&amp;H98&amp;I98)&gt;0,MAX($C$2:C97)+1,"")</f>
        <v/>
      </c>
      <c r="D98" s="57"/>
      <c r="E98" s="39"/>
      <c r="F98" s="40"/>
      <c r="G98" s="40"/>
    </row>
    <row r="99" spans="3:7" x14ac:dyDescent="0.3">
      <c r="C99" s="47" t="str">
        <f>IF(LEN(D99&amp;E99&amp;F99&amp;G99&amp;H99&amp;I99)&gt;0,MAX($C$2:C98)+1,"")</f>
        <v/>
      </c>
      <c r="D99" s="57"/>
      <c r="E99" s="39"/>
      <c r="F99" s="40"/>
      <c r="G99" s="40"/>
    </row>
    <row r="100" spans="3:7" x14ac:dyDescent="0.3">
      <c r="C100" s="47" t="str">
        <f>IF(LEN(D100&amp;E100&amp;F100&amp;G100&amp;H100&amp;I100)&gt;0,MAX($C$2:C99)+1,"")</f>
        <v/>
      </c>
      <c r="D100" s="57"/>
      <c r="E100" s="39"/>
      <c r="F100" s="40"/>
      <c r="G100" s="40"/>
    </row>
  </sheetData>
  <sheetProtection selectLockedCells="1"/>
  <mergeCells count="3">
    <mergeCell ref="A5:A11"/>
    <mergeCell ref="A13:A17"/>
    <mergeCell ref="A2:A3"/>
  </mergeCells>
  <dataValidations count="1">
    <dataValidation allowBlank="1" sqref="C2:C100" xr:uid="{00000000-0002-0000-0200-000000000000}"/>
  </dataValidation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1"/>
  <sheetViews>
    <sheetView workbookViewId="0">
      <selection activeCell="A12" sqref="A12"/>
    </sheetView>
  </sheetViews>
  <sheetFormatPr defaultColWidth="8.88671875" defaultRowHeight="18" x14ac:dyDescent="0.35"/>
  <cols>
    <col min="1" max="1" width="16.88671875" style="11" customWidth="1"/>
    <col min="2" max="2" width="21.6640625" style="11" customWidth="1"/>
    <col min="3" max="3" width="13.6640625" style="11" customWidth="1"/>
    <col min="4" max="4" width="20.6640625" style="11" customWidth="1"/>
    <col min="5" max="5" width="12.88671875" style="11" customWidth="1"/>
    <col min="6" max="6" width="15.33203125" style="11" customWidth="1"/>
    <col min="7" max="7" width="17.5546875" style="11" customWidth="1"/>
    <col min="8" max="16384" width="8.88671875" style="11"/>
  </cols>
  <sheetData>
    <row r="1" spans="1:7" s="8" customFormat="1" ht="40.200000000000003" thickBot="1" x14ac:dyDescent="0.4">
      <c r="A1" s="7" t="s">
        <v>26</v>
      </c>
      <c r="B1" s="7" t="s">
        <v>27</v>
      </c>
      <c r="C1" s="7" t="s">
        <v>28</v>
      </c>
      <c r="D1" s="7" t="s">
        <v>29</v>
      </c>
      <c r="E1" s="25"/>
      <c r="F1" s="7" t="s">
        <v>48</v>
      </c>
      <c r="G1" s="7" t="s">
        <v>30</v>
      </c>
    </row>
    <row r="2" spans="1:7" ht="21" thickTop="1" thickBot="1" x14ac:dyDescent="0.4">
      <c r="A2" s="9" t="s">
        <v>31</v>
      </c>
      <c r="B2" s="9" t="s">
        <v>32</v>
      </c>
      <c r="C2" s="9">
        <v>1000</v>
      </c>
      <c r="D2" s="10">
        <v>700</v>
      </c>
      <c r="E2" s="26"/>
      <c r="F2" s="9">
        <v>1</v>
      </c>
      <c r="G2" s="10" t="s">
        <v>33</v>
      </c>
    </row>
    <row r="3" spans="1:7" ht="21" thickTop="1" thickBot="1" x14ac:dyDescent="0.4">
      <c r="A3" s="12" t="s">
        <v>34</v>
      </c>
      <c r="B3" s="9" t="s">
        <v>32</v>
      </c>
      <c r="C3" s="9">
        <v>1000</v>
      </c>
      <c r="D3" s="10">
        <v>1000</v>
      </c>
      <c r="E3" s="26"/>
      <c r="F3" s="9">
        <v>1</v>
      </c>
      <c r="G3" s="10" t="s">
        <v>33</v>
      </c>
    </row>
    <row r="4" spans="1:7" ht="21" thickTop="1" thickBot="1" x14ac:dyDescent="0.4">
      <c r="A4" s="12" t="s">
        <v>35</v>
      </c>
      <c r="B4" s="9" t="s">
        <v>32</v>
      </c>
      <c r="C4" s="9">
        <v>1000</v>
      </c>
      <c r="D4" s="10">
        <v>2000</v>
      </c>
      <c r="E4" s="26"/>
      <c r="F4" s="9">
        <v>2</v>
      </c>
      <c r="G4" s="10" t="s">
        <v>36</v>
      </c>
    </row>
    <row r="5" spans="1:7" ht="21" thickTop="1" thickBot="1" x14ac:dyDescent="0.4">
      <c r="A5" s="9" t="s">
        <v>37</v>
      </c>
      <c r="B5" s="9" t="s">
        <v>32</v>
      </c>
      <c r="C5" s="9">
        <v>1000</v>
      </c>
      <c r="D5" s="10">
        <v>2500</v>
      </c>
      <c r="E5" s="26"/>
      <c r="F5" s="9">
        <v>3</v>
      </c>
      <c r="G5" s="10" t="s">
        <v>38</v>
      </c>
    </row>
    <row r="6" spans="1:7" ht="21" thickTop="1" thickBot="1" x14ac:dyDescent="0.4">
      <c r="A6" s="9" t="s">
        <v>39</v>
      </c>
      <c r="B6" s="9" t="s">
        <v>32</v>
      </c>
      <c r="C6" s="9">
        <v>1000</v>
      </c>
      <c r="D6" s="10">
        <v>3000</v>
      </c>
      <c r="E6" s="26"/>
      <c r="F6" s="9">
        <v>3</v>
      </c>
      <c r="G6" s="10" t="s">
        <v>38</v>
      </c>
    </row>
    <row r="7" spans="1:7" ht="21" thickTop="1" thickBot="1" x14ac:dyDescent="0.4">
      <c r="A7" s="9" t="s">
        <v>31</v>
      </c>
      <c r="B7" s="9" t="s">
        <v>47</v>
      </c>
      <c r="C7" s="9">
        <v>50</v>
      </c>
      <c r="D7" s="10">
        <v>2500</v>
      </c>
      <c r="E7" s="26"/>
      <c r="F7" s="9">
        <v>1</v>
      </c>
      <c r="G7" s="10" t="s">
        <v>40</v>
      </c>
    </row>
    <row r="8" spans="1:7" ht="21" thickTop="1" thickBot="1" x14ac:dyDescent="0.4">
      <c r="A8" s="12" t="s">
        <v>34</v>
      </c>
      <c r="B8" s="9" t="s">
        <v>47</v>
      </c>
      <c r="C8" s="9">
        <v>50</v>
      </c>
      <c r="D8" s="10">
        <v>3000</v>
      </c>
      <c r="E8" s="26"/>
      <c r="F8" s="9">
        <v>1</v>
      </c>
      <c r="G8" s="10" t="s">
        <v>40</v>
      </c>
    </row>
    <row r="9" spans="1:7" ht="21" thickTop="1" thickBot="1" x14ac:dyDescent="0.4">
      <c r="A9" s="12" t="s">
        <v>35</v>
      </c>
      <c r="B9" s="9" t="s">
        <v>47</v>
      </c>
      <c r="C9" s="9">
        <v>50</v>
      </c>
      <c r="D9" s="10">
        <v>3500</v>
      </c>
      <c r="E9" s="26"/>
      <c r="F9" s="9">
        <v>1</v>
      </c>
      <c r="G9" s="10" t="s">
        <v>40</v>
      </c>
    </row>
    <row r="10" spans="1:7" ht="21" thickTop="1" thickBot="1" x14ac:dyDescent="0.4">
      <c r="A10" s="9" t="s">
        <v>41</v>
      </c>
      <c r="B10" s="9" t="s">
        <v>47</v>
      </c>
      <c r="C10" s="9">
        <v>50</v>
      </c>
      <c r="D10" s="10" t="s">
        <v>42</v>
      </c>
      <c r="E10" s="26"/>
      <c r="F10" s="9">
        <v>1</v>
      </c>
      <c r="G10" s="10" t="s">
        <v>40</v>
      </c>
    </row>
    <row r="11" spans="1:7" ht="18.600000000000001" thickTop="1" x14ac:dyDescent="0.35"/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B1:W16"/>
  <sheetViews>
    <sheetView workbookViewId="0">
      <selection activeCell="W1" sqref="W1"/>
    </sheetView>
  </sheetViews>
  <sheetFormatPr defaultRowHeight="14.4" x14ac:dyDescent="0.3"/>
  <cols>
    <col min="1" max="1" width="2.88671875" customWidth="1"/>
    <col min="3" max="3" width="2.6640625" customWidth="1"/>
    <col min="4" max="4" width="15.44140625" customWidth="1"/>
    <col min="5" max="5" width="2.5546875" customWidth="1"/>
    <col min="7" max="7" width="2.44140625" customWidth="1"/>
    <col min="9" max="9" width="2.6640625" customWidth="1"/>
    <col min="10" max="10" width="30" customWidth="1"/>
    <col min="11" max="11" width="2.44140625" customWidth="1"/>
    <col min="12" max="12" width="10.6640625" bestFit="1" customWidth="1"/>
    <col min="13" max="13" width="2.88671875" customWidth="1"/>
    <col min="15" max="15" width="2.5546875" customWidth="1"/>
    <col min="16" max="16" width="43.33203125" bestFit="1" customWidth="1"/>
    <col min="17" max="17" width="2" customWidth="1"/>
    <col min="18" max="18" width="24.88671875" customWidth="1"/>
    <col min="19" max="20" width="1.88671875" customWidth="1"/>
    <col min="21" max="21" width="23" customWidth="1"/>
    <col min="22" max="22" width="2.33203125" customWidth="1"/>
    <col min="23" max="23" width="32.5546875" customWidth="1"/>
  </cols>
  <sheetData>
    <row r="1" spans="2:23" x14ac:dyDescent="0.3">
      <c r="B1" t="s">
        <v>6</v>
      </c>
      <c r="D1" t="s">
        <v>9</v>
      </c>
      <c r="F1" t="s">
        <v>3</v>
      </c>
      <c r="H1" t="s">
        <v>16</v>
      </c>
      <c r="J1" t="s">
        <v>23</v>
      </c>
      <c r="L1" t="s">
        <v>5</v>
      </c>
      <c r="P1" t="s">
        <v>51</v>
      </c>
      <c r="U1" t="s">
        <v>57</v>
      </c>
      <c r="W1" t="s">
        <v>65</v>
      </c>
    </row>
    <row r="2" spans="2:23" ht="28.8" x14ac:dyDescent="0.3">
      <c r="B2" t="s">
        <v>7</v>
      </c>
      <c r="D2" t="s">
        <v>10</v>
      </c>
      <c r="F2" t="s">
        <v>19</v>
      </c>
      <c r="H2" s="2">
        <v>1</v>
      </c>
      <c r="J2" t="s">
        <v>25</v>
      </c>
      <c r="L2" s="6">
        <f ca="1">TODAY()</f>
        <v>46157</v>
      </c>
      <c r="P2" t="s">
        <v>92</v>
      </c>
      <c r="U2" s="27" t="s">
        <v>61</v>
      </c>
      <c r="W2" t="s">
        <v>66</v>
      </c>
    </row>
    <row r="3" spans="2:23" ht="28.8" x14ac:dyDescent="0.3">
      <c r="B3" t="s">
        <v>8</v>
      </c>
      <c r="D3" t="s">
        <v>49</v>
      </c>
      <c r="F3" t="s">
        <v>11</v>
      </c>
      <c r="H3" s="2">
        <v>2</v>
      </c>
      <c r="J3" t="s">
        <v>72</v>
      </c>
      <c r="P3" t="s">
        <v>63</v>
      </c>
      <c r="U3" s="27" t="s">
        <v>60</v>
      </c>
      <c r="W3" t="s">
        <v>67</v>
      </c>
    </row>
    <row r="4" spans="2:23" x14ac:dyDescent="0.3">
      <c r="F4" t="s">
        <v>44</v>
      </c>
      <c r="H4" s="2">
        <v>3</v>
      </c>
      <c r="J4" t="s">
        <v>24</v>
      </c>
      <c r="P4" t="s">
        <v>24</v>
      </c>
      <c r="W4" t="s">
        <v>93</v>
      </c>
    </row>
    <row r="5" spans="2:23" x14ac:dyDescent="0.3">
      <c r="H5" s="2">
        <v>4</v>
      </c>
      <c r="W5" t="s">
        <v>94</v>
      </c>
    </row>
    <row r="6" spans="2:23" x14ac:dyDescent="0.3">
      <c r="W6" t="s">
        <v>24</v>
      </c>
    </row>
    <row r="10" spans="2:23" ht="15" thickBot="1" x14ac:dyDescent="0.35"/>
    <row r="11" spans="2:23" ht="15" thickBot="1" x14ac:dyDescent="0.35">
      <c r="W11" s="65" t="s">
        <v>96</v>
      </c>
    </row>
    <row r="12" spans="2:23" x14ac:dyDescent="0.3">
      <c r="W12" s="63" t="str">
        <f>IF('Custom Control Order Form'!$C$25="Assay Verification",Values!W3,Values!W2)</f>
        <v>None</v>
      </c>
    </row>
    <row r="13" spans="2:23" x14ac:dyDescent="0.3">
      <c r="W13" s="63" t="str">
        <f>IF('Custom Control Order Form'!$C$25="Assay Verification",Values!W5,Values!W3)</f>
        <v>No replicate targets (1x coverage)</v>
      </c>
    </row>
    <row r="14" spans="2:23" x14ac:dyDescent="0.3">
      <c r="W14" s="63" t="str">
        <f>IF('Custom Control Order Form'!$C$25="Assay Verification",Values!W6,Values!W4)</f>
        <v>No additional targets</v>
      </c>
    </row>
    <row r="15" spans="2:23" x14ac:dyDescent="0.3">
      <c r="W15" s="63" t="str">
        <f>IF('Custom Control Order Form'!$C$25="Assay Verification","",Values!W5)</f>
        <v>1x coverage, no additional targets</v>
      </c>
    </row>
    <row r="16" spans="2:23" ht="15" thickBot="1" x14ac:dyDescent="0.35">
      <c r="W16" s="64" t="str">
        <f>IF('Custom Control Order Form'!$C$25="Assay Verification","",Values!W6)</f>
        <v>Other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g o G u i d   x m l n s : x s i = " h t t p : / / w w w . w 3 . o r g / 2 0 0 1 / X M L S c h e m a - i n s t a n c e "   x m l n s : x s d = " h t t p : / / w w w . w 3 . o r g / 2 0 0 1 / X M L S c h e m a "   x m l n s = " h t t p : / / w w w . b o o z a l l e n . c o m / a r g o / g u i d " > 4 7 3 c f b 5 7 - 4 1 7 1 - 4 9 2 c - a 8 7 5 - 4 e 5 a f 3 d 5 0 3 a 9 < / A r g o G u i d > 
</file>

<file path=customXml/itemProps1.xml><?xml version="1.0" encoding="utf-8"?>
<ds:datastoreItem xmlns:ds="http://schemas.openxmlformats.org/officeDocument/2006/customXml" ds:itemID="{A14C97FD-F278-414C-832D-FCF648DD2B21}">
  <ds:schemaRefs>
    <ds:schemaRef ds:uri="http://www.w3.org/2001/XMLSchema"/>
    <ds:schemaRef ds:uri="http://www.boozallen.com/argo/gui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 Control Order Form</vt:lpstr>
      <vt:lpstr>Assay List</vt:lpstr>
      <vt:lpstr>Customer Assay Amplicons</vt:lpstr>
      <vt:lpstr>Pricing</vt:lpstr>
      <vt:lpstr>Values</vt:lpstr>
    </vt:vector>
  </TitlesOfParts>
  <Company>Life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Mifflin, Laura</dc:creator>
  <cp:lastModifiedBy>RICHARD ATULE</cp:lastModifiedBy>
  <dcterms:created xsi:type="dcterms:W3CDTF">2018-10-11T20:24:56Z</dcterms:created>
  <dcterms:modified xsi:type="dcterms:W3CDTF">2026-05-15T19:27:39Z</dcterms:modified>
</cp:coreProperties>
</file>